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04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<sst xmlns="http://schemas.openxmlformats.org/spreadsheetml/2006/main" count="47" uniqueCount="42">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</sst>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0808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08.08.2013</v>
          </cell>
        </row>
        <row r="6">
          <cell r="G6" t="str">
            <v>Фактично надійшло на 08.08.2013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931893880</v>
          </cell>
          <cell r="C10">
            <v>599689594</v>
          </cell>
          <cell r="D10">
            <v>90784718</v>
          </cell>
          <cell r="G10">
            <v>540591641.92</v>
          </cell>
          <cell r="H10">
            <v>24225148.839999974</v>
          </cell>
          <cell r="I10">
            <v>26.684170390880073</v>
          </cell>
          <cell r="J10">
            <v>-66559569.160000026</v>
          </cell>
          <cell r="K10">
            <v>90.14524302717848</v>
          </cell>
          <cell r="L10">
            <v>-59097952.08000004</v>
          </cell>
        </row>
        <row r="11">
          <cell r="B11">
            <v>1874282300</v>
          </cell>
          <cell r="C11">
            <v>1151864400</v>
          </cell>
          <cell r="D11">
            <v>185491400</v>
          </cell>
          <cell r="G11">
            <v>1012449691.49</v>
          </cell>
          <cell r="H11">
            <v>44941404.18000007</v>
          </cell>
          <cell r="I11">
            <v>24.228295317195332</v>
          </cell>
          <cell r="J11">
            <v>-140549995.81999993</v>
          </cell>
          <cell r="K11">
            <v>87.8966041046151</v>
          </cell>
          <cell r="L11">
            <v>-139414708.51</v>
          </cell>
        </row>
        <row r="12">
          <cell r="B12">
            <v>145415530</v>
          </cell>
          <cell r="C12">
            <v>86540632</v>
          </cell>
          <cell r="D12">
            <v>13869019</v>
          </cell>
          <cell r="G12">
            <v>75501895.71</v>
          </cell>
          <cell r="H12">
            <v>2410135.879999995</v>
          </cell>
          <cell r="I12">
            <v>17.377839629464745</v>
          </cell>
          <cell r="J12">
            <v>-11458883.120000005</v>
          </cell>
          <cell r="K12">
            <v>87.24444687438843</v>
          </cell>
          <cell r="L12">
            <v>-11038736.290000007</v>
          </cell>
        </row>
        <row r="13">
          <cell r="B13">
            <v>267787710</v>
          </cell>
          <cell r="C13">
            <v>180348310</v>
          </cell>
          <cell r="D13">
            <v>30680975</v>
          </cell>
          <cell r="G13">
            <v>158129578.72</v>
          </cell>
          <cell r="H13">
            <v>8382290.520000011</v>
          </cell>
          <cell r="I13">
            <v>27.320808807412444</v>
          </cell>
          <cell r="J13">
            <v>-22298684.47999999</v>
          </cell>
          <cell r="K13">
            <v>87.68010009076326</v>
          </cell>
          <cell r="L13">
            <v>-22218731.28</v>
          </cell>
        </row>
        <row r="14">
          <cell r="B14">
            <v>162592400</v>
          </cell>
          <cell r="C14">
            <v>94515990</v>
          </cell>
          <cell r="D14">
            <v>13905450</v>
          </cell>
          <cell r="G14">
            <v>83527508.96</v>
          </cell>
          <cell r="H14">
            <v>2780329.2899999917</v>
          </cell>
          <cell r="I14">
            <v>19.994529411130106</v>
          </cell>
          <cell r="J14">
            <v>-11125120.710000008</v>
          </cell>
          <cell r="K14">
            <v>88.37394493778248</v>
          </cell>
          <cell r="L14">
            <v>-10988481.040000007</v>
          </cell>
        </row>
        <row r="15">
          <cell r="B15">
            <v>26918300</v>
          </cell>
          <cell r="C15">
            <v>16032430</v>
          </cell>
          <cell r="D15">
            <v>2173330</v>
          </cell>
          <cell r="G15">
            <v>14367212.59</v>
          </cell>
          <cell r="H15">
            <v>479866.8200000003</v>
          </cell>
          <cell r="I15">
            <v>22.079795521158786</v>
          </cell>
          <cell r="J15">
            <v>-1693463.1799999997</v>
          </cell>
          <cell r="K15">
            <v>89.6134434393289</v>
          </cell>
          <cell r="L15">
            <v>-1665217.4100000001</v>
          </cell>
        </row>
        <row r="16">
          <cell r="B16">
            <v>26423708</v>
          </cell>
          <cell r="C16">
            <v>15870939</v>
          </cell>
          <cell r="D16">
            <v>3333066</v>
          </cell>
          <cell r="G16">
            <v>15709460.48</v>
          </cell>
          <cell r="H16">
            <v>881716.2599999998</v>
          </cell>
          <cell r="I16">
            <v>26.453609379472226</v>
          </cell>
          <cell r="J16">
            <v>-2451349.74</v>
          </cell>
          <cell r="K16">
            <v>98.98255219807726</v>
          </cell>
          <cell r="L16">
            <v>-161478.51999999955</v>
          </cell>
        </row>
        <row r="17">
          <cell r="B17">
            <v>94532870</v>
          </cell>
          <cell r="C17">
            <v>55868772</v>
          </cell>
          <cell r="D17">
            <v>8899623</v>
          </cell>
          <cell r="G17">
            <v>52399913.3</v>
          </cell>
          <cell r="H17">
            <v>2569259.9399999976</v>
          </cell>
          <cell r="I17">
            <v>28.869312104568895</v>
          </cell>
          <cell r="J17">
            <v>-6330363.060000002</v>
          </cell>
          <cell r="K17">
            <v>93.79105969968339</v>
          </cell>
          <cell r="L17">
            <v>-3468858.700000003</v>
          </cell>
        </row>
        <row r="18">
          <cell r="B18">
            <v>9248225</v>
          </cell>
          <cell r="C18">
            <v>5722650</v>
          </cell>
          <cell r="D18">
            <v>1316326</v>
          </cell>
          <cell r="G18">
            <v>4815993.56</v>
          </cell>
          <cell r="H18">
            <v>232297.6799999997</v>
          </cell>
          <cell r="I18">
            <v>17.64742776485458</v>
          </cell>
          <cell r="J18">
            <v>-1084028.3200000003</v>
          </cell>
          <cell r="K18">
            <v>84.15670292609192</v>
          </cell>
          <cell r="L18">
            <v>-906656.4400000004</v>
          </cell>
        </row>
        <row r="19">
          <cell r="B19">
            <v>20633455</v>
          </cell>
          <cell r="C19">
            <v>12488367</v>
          </cell>
          <cell r="D19">
            <v>3091644</v>
          </cell>
          <cell r="G19">
            <v>10675910.67</v>
          </cell>
          <cell r="H19">
            <v>659927.6799999997</v>
          </cell>
          <cell r="I19">
            <v>21.345526199006084</v>
          </cell>
          <cell r="J19">
            <v>-2431716.3200000003</v>
          </cell>
          <cell r="K19">
            <v>85.48684283541635</v>
          </cell>
          <cell r="L19">
            <v>-1812456.33</v>
          </cell>
        </row>
        <row r="20">
          <cell r="B20">
            <v>44694335</v>
          </cell>
          <cell r="C20">
            <v>25531950</v>
          </cell>
          <cell r="D20">
            <v>4653155</v>
          </cell>
          <cell r="G20">
            <v>23448269.87</v>
          </cell>
          <cell r="H20">
            <v>1326348.3500000015</v>
          </cell>
          <cell r="I20">
            <v>28.504280429085245</v>
          </cell>
          <cell r="J20">
            <v>-3326806.6499999985</v>
          </cell>
          <cell r="K20">
            <v>91.83893071230361</v>
          </cell>
          <cell r="L20">
            <v>-2083680.129999999</v>
          </cell>
        </row>
        <row r="21">
          <cell r="B21">
            <v>29994900</v>
          </cell>
          <cell r="C21">
            <v>18840256</v>
          </cell>
          <cell r="D21">
            <v>3330563</v>
          </cell>
          <cell r="G21">
            <v>16980725.88</v>
          </cell>
          <cell r="H21">
            <v>730579.2199999988</v>
          </cell>
          <cell r="I21">
            <v>21.935607283213045</v>
          </cell>
          <cell r="J21">
            <v>-2599983.780000001</v>
          </cell>
          <cell r="K21">
            <v>90.13001670465624</v>
          </cell>
          <cell r="L21">
            <v>-1859530.120000001</v>
          </cell>
        </row>
        <row r="22">
          <cell r="B22">
            <v>43454544</v>
          </cell>
          <cell r="C22">
            <v>27396145</v>
          </cell>
          <cell r="D22">
            <v>6277672</v>
          </cell>
          <cell r="G22">
            <v>22720944.7</v>
          </cell>
          <cell r="H22">
            <v>907257.2300000004</v>
          </cell>
          <cell r="I22">
            <v>14.452128591618047</v>
          </cell>
          <cell r="J22">
            <v>-5370414.77</v>
          </cell>
          <cell r="K22">
            <v>82.9348242243571</v>
          </cell>
          <cell r="L22">
            <v>-4675200.300000001</v>
          </cell>
        </row>
        <row r="23">
          <cell r="B23">
            <v>22411900</v>
          </cell>
          <cell r="C23">
            <v>13561805</v>
          </cell>
          <cell r="D23">
            <v>1901348</v>
          </cell>
          <cell r="G23">
            <v>12606352.9</v>
          </cell>
          <cell r="H23">
            <v>407371.04000000097</v>
          </cell>
          <cell r="I23">
            <v>21.4253803091281</v>
          </cell>
          <cell r="J23">
            <v>-1493976.959999999</v>
          </cell>
          <cell r="K23">
            <v>92.95483086506553</v>
          </cell>
          <cell r="L23">
            <v>-955452.0999999996</v>
          </cell>
        </row>
        <row r="24">
          <cell r="B24">
            <v>23255939</v>
          </cell>
          <cell r="C24">
            <v>13204599</v>
          </cell>
          <cell r="D24">
            <v>3216547</v>
          </cell>
          <cell r="G24">
            <v>13289767.29</v>
          </cell>
          <cell r="H24">
            <v>698687.9399999995</v>
          </cell>
          <cell r="I24">
            <v>21.72167669242823</v>
          </cell>
          <cell r="J24">
            <v>-2517859.0600000005</v>
          </cell>
          <cell r="K24">
            <v>100.64498959794234</v>
          </cell>
          <cell r="L24">
            <v>85168.2899999991</v>
          </cell>
        </row>
        <row r="25">
          <cell r="B25">
            <v>32786400</v>
          </cell>
          <cell r="C25">
            <v>19819105</v>
          </cell>
          <cell r="D25">
            <v>3911576</v>
          </cell>
          <cell r="G25">
            <v>18684321.04</v>
          </cell>
          <cell r="H25">
            <v>672393.7699999996</v>
          </cell>
          <cell r="I25">
            <v>17.189842917535017</v>
          </cell>
          <cell r="J25">
            <v>-3239182.2300000004</v>
          </cell>
          <cell r="K25">
            <v>94.27429260806682</v>
          </cell>
          <cell r="L25">
            <v>-1134783.960000001</v>
          </cell>
        </row>
        <row r="26">
          <cell r="B26">
            <v>21371079</v>
          </cell>
          <cell r="C26">
            <v>12659290</v>
          </cell>
          <cell r="D26">
            <v>2492409</v>
          </cell>
          <cell r="G26">
            <v>11625274.7</v>
          </cell>
          <cell r="H26">
            <v>411046.2599999998</v>
          </cell>
          <cell r="I26">
            <v>16.49192648558081</v>
          </cell>
          <cell r="J26">
            <v>-2081362.7400000002</v>
          </cell>
          <cell r="K26">
            <v>91.83196450985798</v>
          </cell>
          <cell r="L26">
            <v>-1034015.3000000007</v>
          </cell>
        </row>
        <row r="27">
          <cell r="B27">
            <v>17382250</v>
          </cell>
          <cell r="C27">
            <v>10811571</v>
          </cell>
          <cell r="D27">
            <v>2094610</v>
          </cell>
          <cell r="G27">
            <v>10014954.29</v>
          </cell>
          <cell r="H27">
            <v>543709.3899999987</v>
          </cell>
          <cell r="I27">
            <v>25.957547705778104</v>
          </cell>
          <cell r="J27">
            <v>-1550900.6100000013</v>
          </cell>
          <cell r="K27">
            <v>92.63181354495104</v>
          </cell>
          <cell r="L27">
            <v>-796616.7100000009</v>
          </cell>
        </row>
        <row r="28">
          <cell r="B28">
            <v>30956281</v>
          </cell>
          <cell r="C28">
            <v>18841166</v>
          </cell>
          <cell r="D28">
            <v>2963922</v>
          </cell>
          <cell r="G28">
            <v>17751854.69</v>
          </cell>
          <cell r="H28">
            <v>512955.73000000045</v>
          </cell>
          <cell r="I28">
            <v>17.306654156216002</v>
          </cell>
          <cell r="J28">
            <v>-2450966.2699999996</v>
          </cell>
          <cell r="K28">
            <v>94.21845065215179</v>
          </cell>
          <cell r="L28">
            <v>-1089311.3099999987</v>
          </cell>
        </row>
        <row r="29">
          <cell r="B29">
            <v>63544860</v>
          </cell>
          <cell r="C29">
            <v>38399116</v>
          </cell>
          <cell r="D29">
            <v>6415322</v>
          </cell>
          <cell r="G29">
            <v>33931156.37</v>
          </cell>
          <cell r="H29">
            <v>1813533.8699999973</v>
          </cell>
          <cell r="I29">
            <v>28.268789469959533</v>
          </cell>
          <cell r="J29">
            <v>-4601788.130000003</v>
          </cell>
          <cell r="K29">
            <v>88.36442060280763</v>
          </cell>
          <cell r="L29">
            <v>-4467959.630000003</v>
          </cell>
        </row>
        <row r="30">
          <cell r="B30">
            <v>26816514</v>
          </cell>
          <cell r="C30">
            <v>16283282</v>
          </cell>
          <cell r="D30">
            <v>3061467</v>
          </cell>
          <cell r="G30">
            <v>14534388.63</v>
          </cell>
          <cell r="H30">
            <v>441402.16000000015</v>
          </cell>
          <cell r="I30">
            <v>14.417995033100151</v>
          </cell>
          <cell r="J30">
            <v>-2620064.84</v>
          </cell>
          <cell r="K30">
            <v>89.25957696980254</v>
          </cell>
          <cell r="L30">
            <v>-1748893.3699999992</v>
          </cell>
        </row>
        <row r="31">
          <cell r="B31">
            <v>28487122</v>
          </cell>
          <cell r="C31">
            <v>16651736</v>
          </cell>
          <cell r="D31">
            <v>3306359</v>
          </cell>
          <cell r="G31">
            <v>14668190.54</v>
          </cell>
          <cell r="H31">
            <v>521045.70999999903</v>
          </cell>
          <cell r="I31">
            <v>15.75889702237413</v>
          </cell>
          <cell r="J31">
            <v>-2785313.290000001</v>
          </cell>
          <cell r="K31">
            <v>88.08805604412656</v>
          </cell>
          <cell r="L31">
            <v>-1983545.460000001</v>
          </cell>
        </row>
        <row r="32">
          <cell r="B32">
            <v>9884788</v>
          </cell>
          <cell r="C32">
            <v>5873478</v>
          </cell>
          <cell r="D32">
            <v>1207104</v>
          </cell>
          <cell r="G32">
            <v>5628590.34</v>
          </cell>
          <cell r="H32">
            <v>245396.8799999999</v>
          </cell>
          <cell r="I32">
            <v>20.329390011134077</v>
          </cell>
          <cell r="J32">
            <v>-961707.1200000001</v>
          </cell>
          <cell r="K32">
            <v>95.83061926851518</v>
          </cell>
          <cell r="L32">
            <v>-244887.66000000015</v>
          </cell>
        </row>
        <row r="33">
          <cell r="B33">
            <v>25120542</v>
          </cell>
          <cell r="C33">
            <v>15077994</v>
          </cell>
          <cell r="D33">
            <v>3277811</v>
          </cell>
          <cell r="G33">
            <v>13154494.68</v>
          </cell>
          <cell r="H33">
            <v>948189.2999999989</v>
          </cell>
          <cell r="I33">
            <v>28.927515955007742</v>
          </cell>
          <cell r="J33">
            <v>-2329621.700000001</v>
          </cell>
          <cell r="K33">
            <v>87.24300248428271</v>
          </cell>
          <cell r="L33">
            <v>-1923499.3200000003</v>
          </cell>
        </row>
        <row r="34">
          <cell r="B34">
            <v>19209380</v>
          </cell>
          <cell r="C34">
            <v>11589729</v>
          </cell>
          <cell r="D34">
            <v>2427594</v>
          </cell>
          <cell r="G34">
            <v>10743217.02</v>
          </cell>
          <cell r="H34">
            <v>634662.4499999993</v>
          </cell>
          <cell r="I34">
            <v>26.14368176886247</v>
          </cell>
          <cell r="J34">
            <v>-1792931.5500000007</v>
          </cell>
          <cell r="K34">
            <v>92.6960157567101</v>
          </cell>
          <cell r="L34">
            <v>-846511.9800000004</v>
          </cell>
        </row>
        <row r="35">
          <cell r="B35">
            <v>38718863</v>
          </cell>
          <cell r="C35">
            <v>24049720</v>
          </cell>
          <cell r="D35">
            <v>4003204</v>
          </cell>
          <cell r="G35">
            <v>21861542.8</v>
          </cell>
          <cell r="H35">
            <v>989956.9900000021</v>
          </cell>
          <cell r="I35">
            <v>24.729116727501324</v>
          </cell>
          <cell r="J35">
            <v>-3013247.009999998</v>
          </cell>
          <cell r="K35">
            <v>90.90144417481784</v>
          </cell>
          <cell r="L35">
            <v>-2188177.1999999993</v>
          </cell>
        </row>
        <row r="36">
          <cell r="B36">
            <v>4037818075</v>
          </cell>
          <cell r="C36">
            <v>2507533026</v>
          </cell>
          <cell r="D36">
            <v>408086214</v>
          </cell>
          <cell r="G36">
            <v>2229812853.1400003</v>
          </cell>
          <cell r="H36">
            <v>99366913.38000003</v>
          </cell>
          <cell r="I36">
            <v>24.34949037018928</v>
          </cell>
          <cell r="J36">
            <v>-308719300.6199999</v>
          </cell>
          <cell r="K36">
            <v>88.92456569941905</v>
          </cell>
          <cell r="L36">
            <v>-277720172.86000013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G14" sqref="G14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08.08.2013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08.08.2013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серпень</v>
      </c>
      <c r="E8" s="20" t="s">
        <v>10</v>
      </c>
      <c r="F8" s="21" t="str">
        <f>'[5]вспомогат'!H8</f>
        <v>за серпень</v>
      </c>
      <c r="G8" s="22" t="str">
        <f>'[5]вспомогат'!I8</f>
        <v>за серпень</v>
      </c>
      <c r="H8" s="23"/>
      <c r="I8" s="22" t="str">
        <f>'[5]вспомогат'!K8</f>
        <v>за 8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599689594</v>
      </c>
      <c r="D10" s="33">
        <f>'[5]вспомогат'!D10</f>
        <v>90784718</v>
      </c>
      <c r="E10" s="33">
        <f>'[5]вспомогат'!G10</f>
        <v>540591641.92</v>
      </c>
      <c r="F10" s="33">
        <f>'[5]вспомогат'!H10</f>
        <v>24225148.839999974</v>
      </c>
      <c r="G10" s="34">
        <f>'[5]вспомогат'!I10</f>
        <v>26.684170390880073</v>
      </c>
      <c r="H10" s="35">
        <f>'[5]вспомогат'!J10</f>
        <v>-66559569.160000026</v>
      </c>
      <c r="I10" s="36">
        <f>'[5]вспомогат'!K10</f>
        <v>90.14524302717848</v>
      </c>
      <c r="J10" s="37">
        <f>'[5]вспомогат'!L10</f>
        <v>-59097952.08000004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1151864400</v>
      </c>
      <c r="D12" s="38">
        <f>'[5]вспомогат'!D11</f>
        <v>185491400</v>
      </c>
      <c r="E12" s="33">
        <f>'[5]вспомогат'!G11</f>
        <v>1012449691.49</v>
      </c>
      <c r="F12" s="38">
        <f>'[5]вспомогат'!H11</f>
        <v>44941404.18000007</v>
      </c>
      <c r="G12" s="39">
        <f>'[5]вспомогат'!I11</f>
        <v>24.228295317195332</v>
      </c>
      <c r="H12" s="35">
        <f>'[5]вспомогат'!J11</f>
        <v>-140549995.81999993</v>
      </c>
      <c r="I12" s="36">
        <f>'[5]вспомогат'!K11</f>
        <v>87.8966041046151</v>
      </c>
      <c r="J12" s="37">
        <f>'[5]вспомогат'!L11</f>
        <v>-139414708.51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86540632</v>
      </c>
      <c r="D13" s="38">
        <f>'[5]вспомогат'!D12</f>
        <v>13869019</v>
      </c>
      <c r="E13" s="33">
        <f>'[5]вспомогат'!G12</f>
        <v>75501895.71</v>
      </c>
      <c r="F13" s="38">
        <f>'[5]вспомогат'!H12</f>
        <v>2410135.879999995</v>
      </c>
      <c r="G13" s="39">
        <f>'[5]вспомогат'!I12</f>
        <v>17.377839629464745</v>
      </c>
      <c r="H13" s="35">
        <f>'[5]вспомогат'!J12</f>
        <v>-11458883.120000005</v>
      </c>
      <c r="I13" s="36">
        <f>'[5]вспомогат'!K12</f>
        <v>87.24444687438843</v>
      </c>
      <c r="J13" s="37">
        <f>'[5]вспомогат'!L12</f>
        <v>-11038736.290000007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180348310</v>
      </c>
      <c r="D14" s="38">
        <f>'[5]вспомогат'!D13</f>
        <v>30680975</v>
      </c>
      <c r="E14" s="33">
        <f>'[5]вспомогат'!G13</f>
        <v>158129578.72</v>
      </c>
      <c r="F14" s="38">
        <f>'[5]вспомогат'!H13</f>
        <v>8382290.520000011</v>
      </c>
      <c r="G14" s="39">
        <f>'[5]вспомогат'!I13</f>
        <v>27.320808807412444</v>
      </c>
      <c r="H14" s="35">
        <f>'[5]вспомогат'!J13</f>
        <v>-22298684.47999999</v>
      </c>
      <c r="I14" s="36">
        <f>'[5]вспомогат'!K13</f>
        <v>87.68010009076326</v>
      </c>
      <c r="J14" s="37">
        <f>'[5]вспомогат'!L13</f>
        <v>-22218731.28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94515990</v>
      </c>
      <c r="D15" s="38">
        <f>'[5]вспомогат'!D14</f>
        <v>13905450</v>
      </c>
      <c r="E15" s="33">
        <f>'[5]вспомогат'!G14</f>
        <v>83527508.96</v>
      </c>
      <c r="F15" s="38">
        <f>'[5]вспомогат'!H14</f>
        <v>2780329.2899999917</v>
      </c>
      <c r="G15" s="39">
        <f>'[5]вспомогат'!I14</f>
        <v>19.994529411130106</v>
      </c>
      <c r="H15" s="35">
        <f>'[5]вспомогат'!J14</f>
        <v>-11125120.710000008</v>
      </c>
      <c r="I15" s="36">
        <f>'[5]вспомогат'!K14</f>
        <v>88.37394493778248</v>
      </c>
      <c r="J15" s="37">
        <f>'[5]вспомогат'!L14</f>
        <v>-10988481.040000007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16032430</v>
      </c>
      <c r="D16" s="38">
        <f>'[5]вспомогат'!D15</f>
        <v>2173330</v>
      </c>
      <c r="E16" s="33">
        <f>'[5]вспомогат'!G15</f>
        <v>14367212.59</v>
      </c>
      <c r="F16" s="38">
        <f>'[5]вспомогат'!H15</f>
        <v>479866.8200000003</v>
      </c>
      <c r="G16" s="39">
        <f>'[5]вспомогат'!I15</f>
        <v>22.079795521158786</v>
      </c>
      <c r="H16" s="35">
        <f>'[5]вспомогат'!J15</f>
        <v>-1693463.1799999997</v>
      </c>
      <c r="I16" s="36">
        <f>'[5]вспомогат'!K15</f>
        <v>89.6134434393289</v>
      </c>
      <c r="J16" s="37">
        <f>'[5]вспомогат'!L15</f>
        <v>-1665217.4100000001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1529301762</v>
      </c>
      <c r="D17" s="42">
        <f>SUM(D12:D16)</f>
        <v>246120174</v>
      </c>
      <c r="E17" s="42">
        <f>SUM(E12:E16)</f>
        <v>1343975887.47</v>
      </c>
      <c r="F17" s="42">
        <f>SUM(F12:F16)</f>
        <v>58994026.690000065</v>
      </c>
      <c r="G17" s="43">
        <f>F17/D17*100</f>
        <v>23.96960221960515</v>
      </c>
      <c r="H17" s="42">
        <f>SUM(H12:H16)</f>
        <v>-187126147.30999994</v>
      </c>
      <c r="I17" s="44">
        <f>E17/C17*100</f>
        <v>87.88166736382796</v>
      </c>
      <c r="J17" s="42">
        <f>SUM(J12:J16)</f>
        <v>-185325874.53</v>
      </c>
    </row>
    <row r="18" spans="1:10" ht="20.25" customHeight="1">
      <c r="A18" s="32" t="s">
        <v>20</v>
      </c>
      <c r="B18" s="45">
        <f>'[5]вспомогат'!B16</f>
        <v>26423708</v>
      </c>
      <c r="C18" s="45">
        <f>'[5]вспомогат'!C16</f>
        <v>15870939</v>
      </c>
      <c r="D18" s="46">
        <f>'[5]вспомогат'!D16</f>
        <v>3333066</v>
      </c>
      <c r="E18" s="45">
        <f>'[5]вспомогат'!G16</f>
        <v>15709460.48</v>
      </c>
      <c r="F18" s="46">
        <f>'[5]вспомогат'!H16</f>
        <v>881716.2599999998</v>
      </c>
      <c r="G18" s="47">
        <f>'[5]вспомогат'!I16</f>
        <v>26.453609379472226</v>
      </c>
      <c r="H18" s="48">
        <f>'[5]вспомогат'!J16</f>
        <v>-2451349.74</v>
      </c>
      <c r="I18" s="49">
        <f>'[5]вспомогат'!K16</f>
        <v>98.98255219807726</v>
      </c>
      <c r="J18" s="50">
        <f>'[5]вспомогат'!L16</f>
        <v>-161478.51999999955</v>
      </c>
    </row>
    <row r="19" spans="1:10" ht="12.75">
      <c r="A19" s="32" t="s">
        <v>21</v>
      </c>
      <c r="B19" s="33">
        <f>'[5]вспомогат'!B17</f>
        <v>94532870</v>
      </c>
      <c r="C19" s="33">
        <f>'[5]вспомогат'!C17</f>
        <v>55868772</v>
      </c>
      <c r="D19" s="38">
        <f>'[5]вспомогат'!D17</f>
        <v>8899623</v>
      </c>
      <c r="E19" s="33">
        <f>'[5]вспомогат'!G17</f>
        <v>52399913.3</v>
      </c>
      <c r="F19" s="38">
        <f>'[5]вспомогат'!H17</f>
        <v>2569259.9399999976</v>
      </c>
      <c r="G19" s="39">
        <f>'[5]вспомогат'!I17</f>
        <v>28.869312104568895</v>
      </c>
      <c r="H19" s="35">
        <f>'[5]вспомогат'!J17</f>
        <v>-6330363.060000002</v>
      </c>
      <c r="I19" s="36">
        <f>'[5]вспомогат'!K17</f>
        <v>93.79105969968339</v>
      </c>
      <c r="J19" s="37">
        <f>'[5]вспомогат'!L17</f>
        <v>-3468858.700000003</v>
      </c>
    </row>
    <row r="20" spans="1:10" ht="12.75">
      <c r="A20" s="32" t="s">
        <v>22</v>
      </c>
      <c r="B20" s="33">
        <f>'[5]вспомогат'!B18</f>
        <v>9248225</v>
      </c>
      <c r="C20" s="33">
        <f>'[5]вспомогат'!C18</f>
        <v>5722650</v>
      </c>
      <c r="D20" s="38">
        <f>'[5]вспомогат'!D18</f>
        <v>1316326</v>
      </c>
      <c r="E20" s="33">
        <f>'[5]вспомогат'!G18</f>
        <v>4815993.56</v>
      </c>
      <c r="F20" s="38">
        <f>'[5]вспомогат'!H18</f>
        <v>232297.6799999997</v>
      </c>
      <c r="G20" s="39">
        <f>'[5]вспомогат'!I18</f>
        <v>17.64742776485458</v>
      </c>
      <c r="H20" s="35">
        <f>'[5]вспомогат'!J18</f>
        <v>-1084028.3200000003</v>
      </c>
      <c r="I20" s="36">
        <f>'[5]вспомогат'!K18</f>
        <v>84.15670292609192</v>
      </c>
      <c r="J20" s="37">
        <f>'[5]вспомогат'!L18</f>
        <v>-906656.4400000004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12488367</v>
      </c>
      <c r="D21" s="38">
        <f>'[5]вспомогат'!D19</f>
        <v>3091644</v>
      </c>
      <c r="E21" s="33">
        <f>'[5]вспомогат'!G19</f>
        <v>10675910.67</v>
      </c>
      <c r="F21" s="38">
        <f>'[5]вспомогат'!H19</f>
        <v>659927.6799999997</v>
      </c>
      <c r="G21" s="39">
        <f>'[5]вспомогат'!I19</f>
        <v>21.345526199006084</v>
      </c>
      <c r="H21" s="35">
        <f>'[5]вспомогат'!J19</f>
        <v>-2431716.3200000003</v>
      </c>
      <c r="I21" s="36">
        <f>'[5]вспомогат'!K19</f>
        <v>85.48684283541635</v>
      </c>
      <c r="J21" s="37">
        <f>'[5]вспомогат'!L19</f>
        <v>-1812456.33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25531950</v>
      </c>
      <c r="D22" s="38">
        <f>'[5]вспомогат'!D20</f>
        <v>4653155</v>
      </c>
      <c r="E22" s="33">
        <f>'[5]вспомогат'!G20</f>
        <v>23448269.87</v>
      </c>
      <c r="F22" s="38">
        <f>'[5]вспомогат'!H20</f>
        <v>1326348.3500000015</v>
      </c>
      <c r="G22" s="39">
        <f>'[5]вспомогат'!I20</f>
        <v>28.504280429085245</v>
      </c>
      <c r="H22" s="35">
        <f>'[5]вспомогат'!J20</f>
        <v>-3326806.6499999985</v>
      </c>
      <c r="I22" s="36">
        <f>'[5]вспомогат'!K20</f>
        <v>91.83893071230361</v>
      </c>
      <c r="J22" s="37">
        <f>'[5]вспомогат'!L20</f>
        <v>-2083680.129999999</v>
      </c>
    </row>
    <row r="23" spans="1:10" ht="12.75">
      <c r="A23" s="32" t="s">
        <v>25</v>
      </c>
      <c r="B23" s="33">
        <f>'[5]вспомогат'!B21</f>
        <v>29994900</v>
      </c>
      <c r="C23" s="33">
        <f>'[5]вспомогат'!C21</f>
        <v>18840256</v>
      </c>
      <c r="D23" s="38">
        <f>'[5]вспомогат'!D21</f>
        <v>3330563</v>
      </c>
      <c r="E23" s="33">
        <f>'[5]вспомогат'!G21</f>
        <v>16980725.88</v>
      </c>
      <c r="F23" s="38">
        <f>'[5]вспомогат'!H21</f>
        <v>730579.2199999988</v>
      </c>
      <c r="G23" s="39">
        <f>'[5]вспомогат'!I21</f>
        <v>21.935607283213045</v>
      </c>
      <c r="H23" s="35">
        <f>'[5]вспомогат'!J21</f>
        <v>-2599983.780000001</v>
      </c>
      <c r="I23" s="36">
        <f>'[5]вспомогат'!K21</f>
        <v>90.13001670465624</v>
      </c>
      <c r="J23" s="37">
        <f>'[5]вспомогат'!L21</f>
        <v>-1859530.120000001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27396145</v>
      </c>
      <c r="D24" s="38">
        <f>'[5]вспомогат'!D22</f>
        <v>6277672</v>
      </c>
      <c r="E24" s="33">
        <f>'[5]вспомогат'!G22</f>
        <v>22720944.7</v>
      </c>
      <c r="F24" s="38">
        <f>'[5]вспомогат'!H22</f>
        <v>907257.2300000004</v>
      </c>
      <c r="G24" s="39">
        <f>'[5]вспомогат'!I22</f>
        <v>14.452128591618047</v>
      </c>
      <c r="H24" s="35">
        <f>'[5]вспомогат'!J22</f>
        <v>-5370414.77</v>
      </c>
      <c r="I24" s="36">
        <f>'[5]вспомогат'!K22</f>
        <v>82.9348242243571</v>
      </c>
      <c r="J24" s="37">
        <f>'[5]вспомогат'!L22</f>
        <v>-4675200.300000001</v>
      </c>
    </row>
    <row r="25" spans="1:10" ht="12.75">
      <c r="A25" s="32" t="s">
        <v>27</v>
      </c>
      <c r="B25" s="33">
        <f>'[5]вспомогат'!B23</f>
        <v>22411900</v>
      </c>
      <c r="C25" s="33">
        <f>'[5]вспомогат'!C23</f>
        <v>13561805</v>
      </c>
      <c r="D25" s="38">
        <f>'[5]вспомогат'!D23</f>
        <v>1901348</v>
      </c>
      <c r="E25" s="33">
        <f>'[5]вспомогат'!G23</f>
        <v>12606352.9</v>
      </c>
      <c r="F25" s="38">
        <f>'[5]вспомогат'!H23</f>
        <v>407371.04000000097</v>
      </c>
      <c r="G25" s="39">
        <f>'[5]вспомогат'!I23</f>
        <v>21.4253803091281</v>
      </c>
      <c r="H25" s="35">
        <f>'[5]вспомогат'!J23</f>
        <v>-1493976.959999999</v>
      </c>
      <c r="I25" s="36">
        <f>'[5]вспомогат'!K23</f>
        <v>92.95483086506553</v>
      </c>
      <c r="J25" s="37">
        <f>'[5]вспомогат'!L23</f>
        <v>-955452.0999999996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13204599</v>
      </c>
      <c r="D26" s="38">
        <f>'[5]вспомогат'!D24</f>
        <v>3216547</v>
      </c>
      <c r="E26" s="33">
        <f>'[5]вспомогат'!G24</f>
        <v>13289767.29</v>
      </c>
      <c r="F26" s="38">
        <f>'[5]вспомогат'!H24</f>
        <v>698687.9399999995</v>
      </c>
      <c r="G26" s="39">
        <f>'[5]вспомогат'!I24</f>
        <v>21.72167669242823</v>
      </c>
      <c r="H26" s="35">
        <f>'[5]вспомогат'!J24</f>
        <v>-2517859.0600000005</v>
      </c>
      <c r="I26" s="36">
        <f>'[5]вспомогат'!K24</f>
        <v>100.64498959794234</v>
      </c>
      <c r="J26" s="37">
        <f>'[5]вспомогат'!L24</f>
        <v>85168.2899999991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19819105</v>
      </c>
      <c r="D27" s="38">
        <f>'[5]вспомогат'!D25</f>
        <v>3911576</v>
      </c>
      <c r="E27" s="33">
        <f>'[5]вспомогат'!G25</f>
        <v>18684321.04</v>
      </c>
      <c r="F27" s="38">
        <f>'[5]вспомогат'!H25</f>
        <v>672393.7699999996</v>
      </c>
      <c r="G27" s="39">
        <f>'[5]вспомогат'!I25</f>
        <v>17.189842917535017</v>
      </c>
      <c r="H27" s="35">
        <f>'[5]вспомогат'!J25</f>
        <v>-3239182.2300000004</v>
      </c>
      <c r="I27" s="36">
        <f>'[5]вспомогат'!K25</f>
        <v>94.27429260806682</v>
      </c>
      <c r="J27" s="37">
        <f>'[5]вспомогат'!L25</f>
        <v>-1134783.960000001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12659290</v>
      </c>
      <c r="D28" s="38">
        <f>'[5]вспомогат'!D26</f>
        <v>2492409</v>
      </c>
      <c r="E28" s="33">
        <f>'[5]вспомогат'!G26</f>
        <v>11625274.7</v>
      </c>
      <c r="F28" s="38">
        <f>'[5]вспомогат'!H26</f>
        <v>411046.2599999998</v>
      </c>
      <c r="G28" s="39">
        <f>'[5]вспомогат'!I26</f>
        <v>16.49192648558081</v>
      </c>
      <c r="H28" s="35">
        <f>'[5]вспомогат'!J26</f>
        <v>-2081362.7400000002</v>
      </c>
      <c r="I28" s="36">
        <f>'[5]вспомогат'!K26</f>
        <v>91.83196450985798</v>
      </c>
      <c r="J28" s="37">
        <f>'[5]вспомогат'!L26</f>
        <v>-1034015.3000000007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10811571</v>
      </c>
      <c r="D29" s="38">
        <f>'[5]вспомогат'!D27</f>
        <v>2094610</v>
      </c>
      <c r="E29" s="33">
        <f>'[5]вспомогат'!G27</f>
        <v>10014954.29</v>
      </c>
      <c r="F29" s="38">
        <f>'[5]вспомогат'!H27</f>
        <v>543709.3899999987</v>
      </c>
      <c r="G29" s="39">
        <f>'[5]вспомогат'!I27</f>
        <v>25.957547705778104</v>
      </c>
      <c r="H29" s="35">
        <f>'[5]вспомогат'!J27</f>
        <v>-1550900.6100000013</v>
      </c>
      <c r="I29" s="36">
        <f>'[5]вспомогат'!K27</f>
        <v>92.63181354495104</v>
      </c>
      <c r="J29" s="37">
        <f>'[5]вспомогат'!L27</f>
        <v>-796616.7100000009</v>
      </c>
    </row>
    <row r="30" spans="1:10" ht="12.75">
      <c r="A30" s="32" t="s">
        <v>32</v>
      </c>
      <c r="B30" s="33">
        <f>'[5]вспомогат'!B28</f>
        <v>30956281</v>
      </c>
      <c r="C30" s="33">
        <f>'[5]вспомогат'!C28</f>
        <v>18841166</v>
      </c>
      <c r="D30" s="38">
        <f>'[5]вспомогат'!D28</f>
        <v>2963922</v>
      </c>
      <c r="E30" s="33">
        <f>'[5]вспомогат'!G28</f>
        <v>17751854.69</v>
      </c>
      <c r="F30" s="38">
        <f>'[5]вспомогат'!H28</f>
        <v>512955.73000000045</v>
      </c>
      <c r="G30" s="39">
        <f>'[5]вспомогат'!I28</f>
        <v>17.306654156216002</v>
      </c>
      <c r="H30" s="35">
        <f>'[5]вспомогат'!J28</f>
        <v>-2450966.2699999996</v>
      </c>
      <c r="I30" s="36">
        <f>'[5]вспомогат'!K28</f>
        <v>94.21845065215179</v>
      </c>
      <c r="J30" s="37">
        <f>'[5]вспомогат'!L28</f>
        <v>-1089311.3099999987</v>
      </c>
    </row>
    <row r="31" spans="1:10" ht="12.75">
      <c r="A31" s="32" t="s">
        <v>33</v>
      </c>
      <c r="B31" s="33">
        <f>'[5]вспомогат'!B29</f>
        <v>63544860</v>
      </c>
      <c r="C31" s="33">
        <f>'[5]вспомогат'!C29</f>
        <v>38399116</v>
      </c>
      <c r="D31" s="38">
        <f>'[5]вспомогат'!D29</f>
        <v>6415322</v>
      </c>
      <c r="E31" s="33">
        <f>'[5]вспомогат'!G29</f>
        <v>33931156.37</v>
      </c>
      <c r="F31" s="38">
        <f>'[5]вспомогат'!H29</f>
        <v>1813533.8699999973</v>
      </c>
      <c r="G31" s="39">
        <f>'[5]вспомогат'!I29</f>
        <v>28.268789469959533</v>
      </c>
      <c r="H31" s="35">
        <f>'[5]вспомогат'!J29</f>
        <v>-4601788.130000003</v>
      </c>
      <c r="I31" s="36">
        <f>'[5]вспомогат'!K29</f>
        <v>88.36442060280763</v>
      </c>
      <c r="J31" s="37">
        <f>'[5]вспомогат'!L29</f>
        <v>-4467959.630000003</v>
      </c>
    </row>
    <row r="32" spans="1:10" ht="12.75">
      <c r="A32" s="32" t="s">
        <v>34</v>
      </c>
      <c r="B32" s="33">
        <f>'[5]вспомогат'!B30</f>
        <v>26816514</v>
      </c>
      <c r="C32" s="33">
        <f>'[5]вспомогат'!C30</f>
        <v>16283282</v>
      </c>
      <c r="D32" s="38">
        <f>'[5]вспомогат'!D30</f>
        <v>3061467</v>
      </c>
      <c r="E32" s="33">
        <f>'[5]вспомогат'!G30</f>
        <v>14534388.63</v>
      </c>
      <c r="F32" s="38">
        <f>'[5]вспомогат'!H30</f>
        <v>441402.16000000015</v>
      </c>
      <c r="G32" s="39">
        <f>'[5]вспомогат'!I30</f>
        <v>14.417995033100151</v>
      </c>
      <c r="H32" s="35">
        <f>'[5]вспомогат'!J30</f>
        <v>-2620064.84</v>
      </c>
      <c r="I32" s="36">
        <f>'[5]вспомогат'!K30</f>
        <v>89.25957696980254</v>
      </c>
      <c r="J32" s="37">
        <f>'[5]вспомогат'!L30</f>
        <v>-1748893.3699999992</v>
      </c>
    </row>
    <row r="33" spans="1:10" ht="12.75">
      <c r="A33" s="32" t="s">
        <v>35</v>
      </c>
      <c r="B33" s="33">
        <f>'[5]вспомогат'!B31</f>
        <v>28487122</v>
      </c>
      <c r="C33" s="33">
        <f>'[5]вспомогат'!C31</f>
        <v>16651736</v>
      </c>
      <c r="D33" s="38">
        <f>'[5]вспомогат'!D31</f>
        <v>3306359</v>
      </c>
      <c r="E33" s="33">
        <f>'[5]вспомогат'!G31</f>
        <v>14668190.54</v>
      </c>
      <c r="F33" s="38">
        <f>'[5]вспомогат'!H31</f>
        <v>521045.70999999903</v>
      </c>
      <c r="G33" s="39">
        <f>'[5]вспомогат'!I31</f>
        <v>15.75889702237413</v>
      </c>
      <c r="H33" s="35">
        <f>'[5]вспомогат'!J31</f>
        <v>-2785313.290000001</v>
      </c>
      <c r="I33" s="36">
        <f>'[5]вспомогат'!K31</f>
        <v>88.08805604412656</v>
      </c>
      <c r="J33" s="37">
        <f>'[5]вспомогат'!L31</f>
        <v>-1983545.460000001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5873478</v>
      </c>
      <c r="D34" s="38">
        <f>'[5]вспомогат'!D32</f>
        <v>1207104</v>
      </c>
      <c r="E34" s="33">
        <f>'[5]вспомогат'!G32</f>
        <v>5628590.34</v>
      </c>
      <c r="F34" s="38">
        <f>'[5]вспомогат'!H32</f>
        <v>245396.8799999999</v>
      </c>
      <c r="G34" s="39">
        <f>'[5]вспомогат'!I32</f>
        <v>20.329390011134077</v>
      </c>
      <c r="H34" s="35">
        <f>'[5]вспомогат'!J32</f>
        <v>-961707.1200000001</v>
      </c>
      <c r="I34" s="36">
        <f>'[5]вспомогат'!K32</f>
        <v>95.83061926851518</v>
      </c>
      <c r="J34" s="37">
        <f>'[5]вспомогат'!L32</f>
        <v>-244887.66000000015</v>
      </c>
    </row>
    <row r="35" spans="1:10" ht="12.75">
      <c r="A35" s="32" t="s">
        <v>37</v>
      </c>
      <c r="B35" s="33">
        <f>'[5]вспомогат'!B33</f>
        <v>25120542</v>
      </c>
      <c r="C35" s="33">
        <f>'[5]вспомогат'!C33</f>
        <v>15077994</v>
      </c>
      <c r="D35" s="38">
        <f>'[5]вспомогат'!D33</f>
        <v>3277811</v>
      </c>
      <c r="E35" s="33">
        <f>'[5]вспомогат'!G33</f>
        <v>13154494.68</v>
      </c>
      <c r="F35" s="38">
        <f>'[5]вспомогат'!H33</f>
        <v>948189.2999999989</v>
      </c>
      <c r="G35" s="39">
        <f>'[5]вспомогат'!I33</f>
        <v>28.927515955007742</v>
      </c>
      <c r="H35" s="35">
        <f>'[5]вспомогат'!J33</f>
        <v>-2329621.700000001</v>
      </c>
      <c r="I35" s="36">
        <f>'[5]вспомогат'!K33</f>
        <v>87.24300248428271</v>
      </c>
      <c r="J35" s="37">
        <f>'[5]вспомогат'!L33</f>
        <v>-1923499.3200000003</v>
      </c>
    </row>
    <row r="36" spans="1:10" ht="12.75">
      <c r="A36" s="32" t="s">
        <v>38</v>
      </c>
      <c r="B36" s="33">
        <f>'[5]вспомогат'!B34</f>
        <v>19209380</v>
      </c>
      <c r="C36" s="33">
        <f>'[5]вспомогат'!C34</f>
        <v>11589729</v>
      </c>
      <c r="D36" s="38">
        <f>'[5]вспомогат'!D34</f>
        <v>2427594</v>
      </c>
      <c r="E36" s="33">
        <f>'[5]вспомогат'!G34</f>
        <v>10743217.02</v>
      </c>
      <c r="F36" s="38">
        <f>'[5]вспомогат'!H34</f>
        <v>634662.4499999993</v>
      </c>
      <c r="G36" s="39">
        <f>'[5]вспомогат'!I34</f>
        <v>26.14368176886247</v>
      </c>
      <c r="H36" s="35">
        <f>'[5]вспомогат'!J34</f>
        <v>-1792931.5500000007</v>
      </c>
      <c r="I36" s="36">
        <f>'[5]вспомогат'!K34</f>
        <v>92.6960157567101</v>
      </c>
      <c r="J36" s="37">
        <f>'[5]вспомогат'!L34</f>
        <v>-846511.9800000004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24049720</v>
      </c>
      <c r="D37" s="38">
        <f>'[5]вспомогат'!D35</f>
        <v>4003204</v>
      </c>
      <c r="E37" s="33">
        <f>'[5]вспомогат'!G35</f>
        <v>21861542.8</v>
      </c>
      <c r="F37" s="38">
        <f>'[5]вспомогат'!H35</f>
        <v>989956.9900000021</v>
      </c>
      <c r="G37" s="39">
        <f>'[5]вспомогат'!I35</f>
        <v>24.729116727501324</v>
      </c>
      <c r="H37" s="35">
        <f>'[5]вспомогат'!J35</f>
        <v>-3013247.009999998</v>
      </c>
      <c r="I37" s="36">
        <f>'[5]вспомогат'!K35</f>
        <v>90.90144417481784</v>
      </c>
      <c r="J37" s="37">
        <f>'[5]вспомогат'!L35</f>
        <v>-2188177.1999999993</v>
      </c>
    </row>
    <row r="38" spans="1:10" ht="18.75" customHeight="1">
      <c r="A38" s="51" t="s">
        <v>40</v>
      </c>
      <c r="B38" s="42">
        <f>SUM(B18:B37)</f>
        <v>628927955</v>
      </c>
      <c r="C38" s="42">
        <f>SUM(C18:C37)</f>
        <v>378541670</v>
      </c>
      <c r="D38" s="42">
        <f>SUM(D18:D37)</f>
        <v>71181322</v>
      </c>
      <c r="E38" s="42">
        <f>SUM(E18:E37)</f>
        <v>345245323.75</v>
      </c>
      <c r="F38" s="42">
        <f>SUM(F18:F37)</f>
        <v>16147737.849999992</v>
      </c>
      <c r="G38" s="43">
        <f>F38/D38*100</f>
        <v>22.685358175842804</v>
      </c>
      <c r="H38" s="42">
        <f>SUM(H18:H37)</f>
        <v>-55033584.15</v>
      </c>
      <c r="I38" s="44">
        <f>E38/C38*100</f>
        <v>91.20404729814818</v>
      </c>
      <c r="J38" s="42">
        <f>SUM(J18:J37)</f>
        <v>-33296346.250000004</v>
      </c>
    </row>
    <row r="39" spans="1:10" ht="20.25" customHeight="1">
      <c r="A39" s="52" t="s">
        <v>41</v>
      </c>
      <c r="B39" s="53">
        <f>'[5]вспомогат'!B36</f>
        <v>4037818075</v>
      </c>
      <c r="C39" s="53">
        <f>'[5]вспомогат'!C36</f>
        <v>2507533026</v>
      </c>
      <c r="D39" s="53">
        <f>'[5]вспомогат'!D36</f>
        <v>408086214</v>
      </c>
      <c r="E39" s="53">
        <f>'[5]вспомогат'!G36</f>
        <v>2229812853.1400003</v>
      </c>
      <c r="F39" s="53">
        <f>'[5]вспомогат'!H36</f>
        <v>99366913.38000003</v>
      </c>
      <c r="G39" s="54">
        <f>'[5]вспомогат'!I36</f>
        <v>24.34949037018928</v>
      </c>
      <c r="H39" s="53">
        <f>'[5]вспомогат'!J36</f>
        <v>-308719300.6199999</v>
      </c>
      <c r="I39" s="54">
        <f>'[5]вспомогат'!K36</f>
        <v>88.92456569941905</v>
      </c>
      <c r="J39" s="53">
        <f>'[5]вспомогат'!L36</f>
        <v>-277720172.86000013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08.08.2013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2013-08-09T07:37:42Z</dcterms:created>
  <dcterms:modified xsi:type="dcterms:W3CDTF">2013-08-09T07:38:02Z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