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Восстановл_Лист1" sheetId="1" r:id="rId1"/>
  </sheets>
  <definedNames>
    <definedName name="_xlnm.Print_Titles" localSheetId="0">'Восстановл_Лист1'!$4:$6</definedName>
  </definedNames>
  <calcPr fullCalcOnLoad="1"/>
</workbook>
</file>

<file path=xl/sharedStrings.xml><?xml version="1.0" encoding="utf-8"?>
<sst xmlns="http://schemas.openxmlformats.org/spreadsheetml/2006/main" count="272" uniqueCount="230">
  <si>
    <t xml:space="preserve">Код </t>
  </si>
  <si>
    <t xml:space="preserve">Назва </t>
  </si>
  <si>
    <t>40</t>
  </si>
  <si>
    <t>Департамент  житлово-комунального господарства  та будівництва ЗОДА</t>
  </si>
  <si>
    <t>250909</t>
  </si>
  <si>
    <t>Повернення коштів, наданих для кредитування  громадян на будівництво (реконструкцію) та придбання житла</t>
  </si>
  <si>
    <t>53</t>
  </si>
  <si>
    <t>Департамент агропромислового розвитку ЗОДА</t>
  </si>
  <si>
    <t>250912</t>
  </si>
  <si>
    <t>Повернення коштів, наданих для кредитування індивідуальних сільських забудовників</t>
  </si>
  <si>
    <t>01</t>
  </si>
  <si>
    <t>Запорізька обласна рада</t>
  </si>
  <si>
    <t>010116</t>
  </si>
  <si>
    <t>Органи мiсцевого самоврядування</t>
  </si>
  <si>
    <t>180409</t>
  </si>
  <si>
    <t>Внески органів влади Автономної Республіки Крим та органів місцевого самоврядування у статутні капітали суб"єктів підприємницької діяльності</t>
  </si>
  <si>
    <t>03</t>
  </si>
  <si>
    <t>Запорізька обласна державна адміністрація</t>
  </si>
  <si>
    <t>070701</t>
  </si>
  <si>
    <t>Заклади післядипломної освіти ІІІ-ІV рівнів акредитації (академії, інститути, центри підвищення кваліфікації, перепідготовки, вдосконалення)</t>
  </si>
  <si>
    <t>091214</t>
  </si>
  <si>
    <t>Iншi установи та заклади</t>
  </si>
  <si>
    <t>250404</t>
  </si>
  <si>
    <t>Іншi видатки</t>
  </si>
  <si>
    <t>08</t>
  </si>
  <si>
    <t xml:space="preserve"> Управління з питань внутрішньої політики  та зв'язків з громадськістю ОДА</t>
  </si>
  <si>
    <t>10</t>
  </si>
  <si>
    <t>Департамент освіти і науки ЗОДА</t>
  </si>
  <si>
    <t>070301</t>
  </si>
  <si>
    <t>Загальноосвiтнi  школи-iнтернати, загальноосвітні санаторні школи-інтернати</t>
  </si>
  <si>
    <t>070304</t>
  </si>
  <si>
    <t>Спецiальнi загальноосвiтнi школи-iнтернати, школи та iншi заклади освiти для дiтей з вадами у фiзичному чи розумовому розвитку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</si>
  <si>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</si>
  <si>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</si>
  <si>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070401</t>
  </si>
  <si>
    <t>Позашкiльнi заклади освiти, заходи iз позашкiльної роботи з дiтьми</t>
  </si>
  <si>
    <t>070501</t>
  </si>
  <si>
    <t>Професiйно-технiчнi  заклади освіти</t>
  </si>
  <si>
    <t>070601</t>
  </si>
  <si>
    <t>Вищi заклади освіти  I та II рiвнiв акредитацiї</t>
  </si>
  <si>
    <t>070802</t>
  </si>
  <si>
    <t>Методична робота, iншi заходи у сфері народної освiти</t>
  </si>
  <si>
    <t>070806</t>
  </si>
  <si>
    <t>Iншi заклади освiти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</si>
  <si>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</si>
  <si>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</si>
  <si>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11</t>
  </si>
  <si>
    <t>Управління молоді, фізичної культури та спорту ЗОДА</t>
  </si>
  <si>
    <t>080400</t>
  </si>
  <si>
    <t>Спецiалiзованi полiклiнiки (в т.ч. диспансери, медико-санiтарнi частини, пересувнi консультативнi дiагностичнi центри  тощо, якi не мають лiжкового фонду)</t>
  </si>
  <si>
    <t>091103</t>
  </si>
  <si>
    <t>Соціальні програми i заходи державних органiв у справах молоді</t>
  </si>
  <si>
    <t>091105</t>
  </si>
  <si>
    <t>Утримання клубiв пiдлiткiв за мiсцем проживання</t>
  </si>
  <si>
    <t>091106</t>
  </si>
  <si>
    <t>Iншi видатки</t>
  </si>
  <si>
    <t>130102</t>
  </si>
  <si>
    <t>Проведення навчально-тренувальних зборiв i змагань</t>
  </si>
  <si>
    <t>130104</t>
  </si>
  <si>
    <t>Видатки на утримання центрiв з iнвалiдного спорту i реабiлiтацiйних шкiл</t>
  </si>
  <si>
    <t>130105</t>
  </si>
  <si>
    <t>Проведення навчально-тренувальних зборiв i змагань та заходiв з iнвалiдного спорту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</si>
  <si>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</si>
  <si>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</si>
  <si>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</si>
  <si>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шкiл</t>
  </si>
  <si>
    <t>130113</t>
  </si>
  <si>
    <t>Централiзованi бухгалтерiї</t>
  </si>
  <si>
    <t>130114</t>
  </si>
  <si>
    <t>Забезпечення підготовки спортсменів вищих категорій школами вищої спортивної майстерності</t>
  </si>
  <si>
    <t>130115</t>
  </si>
  <si>
    <t>Центри "Спорт для всіх" та заходи з фізичної культури</t>
  </si>
  <si>
    <t>130203</t>
  </si>
  <si>
    <t>Утримання та навчально-тренувальна робота дитячо-юнацьких спортивних шкiл (які підпорядковані громадським організаціям фізкультурно-спортивної спрямованості)</t>
  </si>
  <si>
    <t>130205</t>
  </si>
  <si>
    <t>Фiнансова пiдтримка спортивних споруд, які належать громадським організаціям фізкультурно-спортивної спрямованості</t>
  </si>
  <si>
    <t>14</t>
  </si>
  <si>
    <t>Департамент охорони здоров'я ЗОДА</t>
  </si>
  <si>
    <t>080101</t>
  </si>
  <si>
    <t>Лікарні</t>
  </si>
  <si>
    <t>080102</t>
  </si>
  <si>
    <t>Територiальнi медичнi об'єднання</t>
  </si>
  <si>
    <t>080201</t>
  </si>
  <si>
    <t>Спецiалiзованi лiкарнi та iншi спецiалiзованi заклади (центри, диспансери, госпiталi для iнвалiдiв ВВВ, лепрозорiї, медико-санiтарнi частини  тощо, що мають лiжкову мережу)</t>
  </si>
  <si>
    <t>080203</t>
  </si>
  <si>
    <t>Перинатальні центри, пологовi будинки</t>
  </si>
  <si>
    <t>080206</t>
  </si>
  <si>
    <t>Санаторiї медичної реабiлiтацiї</t>
  </si>
  <si>
    <t>080207</t>
  </si>
  <si>
    <t>Будинки дитини</t>
  </si>
  <si>
    <t>080704</t>
  </si>
  <si>
    <t>Центри здоров'я i заходи у сфері санiтарної освiти</t>
  </si>
  <si>
    <t>081001</t>
  </si>
  <si>
    <t>Медико-соцiальнi експертнi комiсiї</t>
  </si>
  <si>
    <t>081002</t>
  </si>
  <si>
    <t>Iншi заходи по охоронi здоров'я</t>
  </si>
  <si>
    <t>081009</t>
  </si>
  <si>
    <t>Забезпечення централізованих заходів з лікування хворих на цукровий та нецукровий діабет</t>
  </si>
  <si>
    <t>110201</t>
  </si>
  <si>
    <t>Бiблiотеки</t>
  </si>
  <si>
    <t>15</t>
  </si>
  <si>
    <t>Департамент соціального захисту населення ЗОДА</t>
  </si>
  <si>
    <t>090212</t>
  </si>
  <si>
    <t>Пільги на медичне обслуговування громадянам, які постраждали внаслідок Чорнобильської катастрофи</t>
  </si>
  <si>
    <t>090403</t>
  </si>
  <si>
    <t>Виплата компенсацiї реабiлiтованим</t>
  </si>
  <si>
    <t>090412</t>
  </si>
  <si>
    <t>Iншi видатки на соціальний захист населення</t>
  </si>
  <si>
    <t>090417</t>
  </si>
  <si>
    <t>Витрати на поховання учасників бойових дій та інвалідів війни</t>
  </si>
  <si>
    <t>090601</t>
  </si>
  <si>
    <t>Будинки-iнтернати для малолiтнiх iнвалiдiв</t>
  </si>
  <si>
    <t>090901</t>
  </si>
  <si>
    <t>Будинки-iнтернати (пансіонати) для літніх людей та iнвалiдiв системи соцiального захисту</t>
  </si>
  <si>
    <t>091101</t>
  </si>
  <si>
    <t>Утримання центрiв соцiальних служб для сім`ї, дітей та молоді</t>
  </si>
  <si>
    <t>091102</t>
  </si>
  <si>
    <t>Програми i заходи центрiв соцiальних служб для сім`ї, дітей та  молодi</t>
  </si>
  <si>
    <t>091206</t>
  </si>
  <si>
    <t>Центри соціальної реабілітації дітей - інвалідів; центри професійної реабілітації інвалідів</t>
  </si>
  <si>
    <t>091209</t>
  </si>
  <si>
    <t>Фінансова підтримка громадських організацій інвалідів і ветеранів</t>
  </si>
  <si>
    <t>091212</t>
  </si>
  <si>
    <t>Обробка інформації з нарахування та виплати допомог і компенсацій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</si>
  <si>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</si>
  <si>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</si>
  <si>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</si>
  <si>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І та ІІ груп</t>
  </si>
  <si>
    <t>20</t>
  </si>
  <si>
    <t>Служба у справах  дітей ЗОДА</t>
  </si>
  <si>
    <t>090700</t>
  </si>
  <si>
    <t>Утримання закладів, що надають соціальні послуги дітям, які опинились в складних життєвих обставинах</t>
  </si>
  <si>
    <t>090802</t>
  </si>
  <si>
    <t>Інші програми соціального захисту дітей</t>
  </si>
  <si>
    <t>24</t>
  </si>
  <si>
    <t>Департамент культури, туризму, національностей та релігій ЗОДА</t>
  </si>
  <si>
    <t>110101</t>
  </si>
  <si>
    <t>Творчi спiлки</t>
  </si>
  <si>
    <t>110102</t>
  </si>
  <si>
    <t>Театри</t>
  </si>
  <si>
    <t>110103</t>
  </si>
  <si>
    <t>Фiлармонiї, музичнi колективи i ансамблi та iншi мистецькі  заклади та заходи</t>
  </si>
  <si>
    <t>110104</t>
  </si>
  <si>
    <t>Видатки на заходи, передбаченi державними i мiсцевими програмами розвитку культури i мистецтва</t>
  </si>
  <si>
    <t>110202</t>
  </si>
  <si>
    <t>Музеї i виставки</t>
  </si>
  <si>
    <t>110502</t>
  </si>
  <si>
    <t>Iншi культурно-освiтнi заклади та заходи</t>
  </si>
  <si>
    <t>30</t>
  </si>
  <si>
    <t>Управління у справах преси та інформації ЗОДА</t>
  </si>
  <si>
    <t>120100</t>
  </si>
  <si>
    <t>Телебачення i радiомовлення</t>
  </si>
  <si>
    <t>120201</t>
  </si>
  <si>
    <t>Перiодичнi видання (газети та журнали)</t>
  </si>
  <si>
    <t>120400</t>
  </si>
  <si>
    <t>Iншi засоби масової iнформацiї</t>
  </si>
  <si>
    <t>100101</t>
  </si>
  <si>
    <t>Житлово-експлуатацiйне господарство</t>
  </si>
  <si>
    <t>100202</t>
  </si>
  <si>
    <t>Водопровiдно - каналiзацiйне господарство</t>
  </si>
  <si>
    <t>100209</t>
  </si>
  <si>
    <t>Заходи, пов"язані з поліпшенням питної води</t>
  </si>
  <si>
    <t>100301</t>
  </si>
  <si>
    <t>Збiр та вивезення смiття i вiдходiв, експлуатацiя каналiзацiйних систем</t>
  </si>
  <si>
    <t>150101</t>
  </si>
  <si>
    <t>Капiтальнi вкладення</t>
  </si>
  <si>
    <t>150122</t>
  </si>
  <si>
    <t>Інвестиційні проекти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</si>
  <si>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</si>
  <si>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</si>
  <si>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47</t>
  </si>
  <si>
    <t>Управління капітального будівництва ЗОДА</t>
  </si>
  <si>
    <t>150115</t>
  </si>
  <si>
    <t>Завершення проектів газифікації сільських населених пунктів з високим ступенем готовності</t>
  </si>
  <si>
    <t>170703</t>
  </si>
  <si>
    <t>Видатки на проведення робіт, пов"язаних з будiвництвом, реконструкцiєю, ремонтом та утриманням автомобiльних дорiг</t>
  </si>
  <si>
    <t>240601</t>
  </si>
  <si>
    <t>Охорона та раціональне використання природних ресурсів</t>
  </si>
  <si>
    <t>48</t>
  </si>
  <si>
    <t>Управління містобудування та архітектури ЗОДА</t>
  </si>
  <si>
    <t>160903</t>
  </si>
  <si>
    <t>Програми в галузі сільського господарства, лісового господарства, рибальства та мисливства</t>
  </si>
  <si>
    <t>160904</t>
  </si>
  <si>
    <t>Організація та регулювання діяльності ветеринарних лікарень та ветеринарних лабораторій</t>
  </si>
  <si>
    <t>Департамент екології та природних ресурсів ЗОДА</t>
  </si>
  <si>
    <t>67</t>
  </si>
  <si>
    <t>Департамент з питань цивільного захисту населення ЗОДА</t>
  </si>
  <si>
    <t>240602</t>
  </si>
  <si>
    <t>Утилізація відходів</t>
  </si>
  <si>
    <t>73</t>
  </si>
  <si>
    <t>Департамент економічного розвитку і торгівлі ЗОДА</t>
  </si>
  <si>
    <t>180404</t>
  </si>
  <si>
    <t>Підтримка малого і середнього підприємництва</t>
  </si>
  <si>
    <t>76</t>
  </si>
  <si>
    <t>Департамент фінансів ЗОДА(в частині міжбюджетних транфертів, резервного фонду)</t>
  </si>
  <si>
    <t>250102</t>
  </si>
  <si>
    <t>Резервний фонд</t>
  </si>
  <si>
    <t>250301</t>
  </si>
  <si>
    <t>Реверсна дотація</t>
  </si>
  <si>
    <t>250326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</si>
  <si>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</t>
  </si>
  <si>
    <t>250328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</si>
  <si>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</t>
  </si>
  <si>
    <t>250329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</si>
  <si>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  електроенергії, природного і скрапленого газу на  побутові потреби,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</si>
  <si>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</si>
  <si>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</si>
  <si>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</si>
  <si>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</si>
  <si>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250362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</si>
  <si>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</si>
  <si>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250376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</si>
  <si>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</t>
  </si>
  <si>
    <t>250380</t>
  </si>
  <si>
    <t>Інші субвенції</t>
  </si>
  <si>
    <t>250908</t>
  </si>
  <si>
    <t>Надання пiльгового довгострокового кредиту громадянам на будiвництво (реконструкцiю) та  придбання житла</t>
  </si>
  <si>
    <t>250911</t>
  </si>
  <si>
    <t>Надання державного пiльгового кредиту iндивiдуальним сiльським забудовникам</t>
  </si>
  <si>
    <t>Всього :</t>
  </si>
  <si>
    <t>Загальний фонд</t>
  </si>
  <si>
    <t xml:space="preserve">Розпис на рік з урахуванням змін </t>
  </si>
  <si>
    <t xml:space="preserve">Уточнений розпис на І півріччя 2015  р. </t>
  </si>
  <si>
    <t>Виконано за І півріччя 2015 р.</t>
  </si>
  <si>
    <t>Виконання плану</t>
  </si>
  <si>
    <t>%</t>
  </si>
  <si>
    <t>+/-</t>
  </si>
  <si>
    <t>Спеціальний фонд</t>
  </si>
  <si>
    <t>грн.</t>
  </si>
  <si>
    <t>Аналіз виконання видаткової частини обласного бюджету за тимчасовою класифікацією за І півріччя 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</si>
</sst>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?&quot;;\-#,##0&quot;?&quot;"/>
    <numFmt numFmtId="165" formatCode="#,##0&quot;?&quot;;[Red]\-#,##0&quot;?&quot;"/>
    <numFmt numFmtId="166" formatCode="#,##0.00&quot;?&quot;;\-#,##0.00&quot;?&quot;"/>
    <numFmt numFmtId="167" formatCode="#,##0.00&quot;?&quot;;[Red]\-#,##0.00&quot;?&quot;"/>
    <numFmt numFmtId="168" formatCode="_-* #,##0&quot;?&quot;_-;\-* #,##0&quot;?&quot;_-;_-* &quot;-&quot;&quot;?&quot;_-;_-@_-"/>
    <numFmt numFmtId="169" formatCode="_-* #,##0_?_-;\-* #,##0_?_-;_-* &quot;-&quot;_?_-;_-@_-"/>
    <numFmt numFmtId="170" formatCode="_-* #,##0.00&quot;?&quot;_-;\-* #,##0.00&quot;?&quot;_-;_-* &quot;-&quot;??&quot;?&quot;_-;_-@_-"/>
    <numFmt numFmtId="171" formatCode="_-* #,##0.00_?_-;\-* #,##0.00_?_-;_-* &quot;-&quot;??_?_-;_-@_-"/>
    <numFmt numFmtId="172" formatCode="#,##0.00_);\-#,##0.00"/>
    <numFmt numFmtId="173" formatCode="#,##0.0_);\-#,##0.0"/>
    <numFmt numFmtId="174" formatCode="#,##0.0"/>
    <numFmt numFmtId="175" formatCode="0.0"/>
  </numFmts>
  <fonts count="15">
    <font>
      <sz val="10"/>
      <color indexed="8"/>
      <name val="MS Sans Serif"/>
      <family val="0"/>
    </font>
    <font>
      <b/>
      <sz val="13.55"/>
      <color indexed="8"/>
      <name val="Times New Roman"/>
      <family val="0"/>
    </font>
    <font>
      <sz val="7.8"/>
      <color indexed="8"/>
      <name val="Times New Roman"/>
      <family val="0"/>
    </font>
    <font>
      <b/>
      <sz val="11.05"/>
      <color indexed="8"/>
      <name val="Times New Roman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3.9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0"/>
    </font>
    <font>
      <sz val="8"/>
      <name val="MS Sans Serif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MS Sans Serif"/>
      <family val="0"/>
    </font>
    <font>
      <b/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0">
    <xf numFmtId="0" fontId="0" fillId="0" borderId="0" xfId="0" applyNumberFormat="1" applyFill="1" applyBorder="1" applyAlignment="1" applyProtection="1">
      <alignment/>
      <protection/>
    </xf>
    <xf numFmtId="3" fontId="5" fillId="0" borderId="0" xfId="0" applyAlignment="1">
      <alignment horizontal="center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1" xfId="0" applyNumberFormat="1" applyFill="1" applyBorder="1" applyAlignment="1" applyProtection="1">
      <alignment/>
      <protection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72" fontId="4" fillId="0" borderId="1" xfId="0" applyFont="1" applyBorder="1" applyAlignment="1">
      <alignment horizontal="right" vertical="center"/>
    </xf>
    <xf numFmtId="0" fontId="5" fillId="0" borderId="1" xfId="0" applyBorder="1" applyAlignment="1">
      <alignment horizontal="left" vertical="center"/>
    </xf>
    <xf numFmtId="0" fontId="5" fillId="0" borderId="1" xfId="0" applyBorder="1" applyAlignment="1">
      <alignment vertical="center" wrapText="1"/>
    </xf>
    <xf numFmtId="172" fontId="5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72" fontId="4" fillId="0" borderId="1" xfId="0" applyFont="1" applyBorder="1" applyAlignment="1">
      <alignment horizontal="right" vertical="center"/>
    </xf>
    <xf numFmtId="0" fontId="14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 wrapText="1"/>
      <protection/>
    </xf>
    <xf numFmtId="0" fontId="6" fillId="0" borderId="1" xfId="0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74" fontId="4" fillId="0" borderId="1" xfId="0" applyNumberFormat="1" applyFont="1" applyBorder="1" applyAlignment="1">
      <alignment horizontal="right" vertical="center"/>
    </xf>
    <xf numFmtId="174" fontId="5" fillId="0" borderId="1" xfId="0" applyNumberFormat="1" applyBorder="1" applyAlignment="1">
      <alignment horizontal="right" vertical="center"/>
    </xf>
    <xf numFmtId="174" fontId="0" fillId="0" borderId="1" xfId="0" applyNumberFormat="1" applyFill="1" applyBorder="1" applyAlignment="1" applyProtection="1">
      <alignment/>
      <protection/>
    </xf>
    <xf numFmtId="174" fontId="4" fillId="0" borderId="1" xfId="0" applyNumberFormat="1" applyFont="1" applyBorder="1" applyAlignment="1">
      <alignment horizontal="right" vertical="center"/>
    </xf>
    <xf numFmtId="174" fontId="14" fillId="0" borderId="1" xfId="0" applyNumberFormat="1" applyFont="1" applyFill="1" applyBorder="1" applyAlignment="1" applyProtection="1">
      <alignment/>
      <protection/>
    </xf>
    <xf numFmtId="175" fontId="4" fillId="0" borderId="1" xfId="0" applyNumberFormat="1" applyFont="1" applyBorder="1" applyAlignment="1">
      <alignment horizontal="right" vertical="center"/>
    </xf>
    <xf numFmtId="175" fontId="5" fillId="0" borderId="1" xfId="0" applyNumberFormat="1" applyBorder="1" applyAlignment="1">
      <alignment horizontal="right" vertical="center"/>
    </xf>
    <xf numFmtId="175" fontId="14" fillId="0" borderId="1" xfId="0" applyNumberFormat="1" applyFont="1" applyFill="1" applyBorder="1" applyAlignment="1" applyProtection="1">
      <alignment/>
      <protection/>
    </xf>
    <xf numFmtId="175" fontId="0" fillId="0" borderId="1" xfId="0" applyNumberFormat="1" applyFill="1" applyBorder="1" applyAlignment="1" applyProtection="1">
      <alignment/>
      <protection/>
    </xf>
    <xf numFmtId="175" fontId="4" fillId="0" borderId="1" xfId="0" applyNumberFormat="1" applyFont="1" applyBorder="1" applyAlignment="1">
      <alignment horizontal="right" vertical="center"/>
    </xf>
    <xf numFmtId="172" fontId="4" fillId="0" borderId="1" xfId="0" applyFont="1" applyFill="1" applyBorder="1" applyAlignment="1">
      <alignment horizontal="right" vertical="center"/>
    </xf>
    <xf numFmtId="175" fontId="4" fillId="0" borderId="1" xfId="0" applyNumberFormat="1" applyFont="1" applyFill="1" applyBorder="1" applyAlignment="1">
      <alignment horizontal="right" vertical="center"/>
    </xf>
    <xf numFmtId="172" fontId="4" fillId="0" borderId="1" xfId="0" applyFont="1" applyFill="1" applyBorder="1" applyAlignment="1">
      <alignment horizontal="right" vertical="center"/>
    </xf>
    <xf numFmtId="175" fontId="4" fillId="0" borderId="1" xfId="0" applyNumberFormat="1" applyFont="1" applyFill="1" applyBorder="1" applyAlignment="1">
      <alignment horizontal="right" vertical="center"/>
    </xf>
    <xf numFmtId="172" fontId="4" fillId="0" borderId="1" xfId="0" applyFill="1" applyBorder="1" applyAlignment="1">
      <alignment horizontal="right" vertical="center"/>
    </xf>
    <xf numFmtId="174" fontId="4" fillId="0" borderId="1" xfId="0" applyNumberFormat="1" applyFill="1" applyBorder="1" applyAlignment="1">
      <alignment horizontal="right" vertical="center"/>
    </xf>
    <xf numFmtId="175" fontId="4" fillId="0" borderId="1" xfId="0" applyNumberForma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wrapText="1"/>
      <protection/>
    </xf>
    <xf numFmtId="0" fontId="8" fillId="0" borderId="1" xfId="0" applyNumberFormat="1" applyFont="1" applyFill="1" applyBorder="1" applyAlignment="1" applyProtection="1">
      <alignment horizontal="center" wrapText="1"/>
      <protection/>
    </xf>
    <xf numFmtId="0" fontId="8" fillId="0" borderId="2" xfId="0" applyNumberFormat="1" applyFont="1" applyFill="1" applyBorder="1" applyAlignment="1" applyProtection="1">
      <alignment horizontal="center" wrapText="1"/>
      <protection/>
    </xf>
    <xf numFmtId="0" fontId="9" fillId="0" borderId="3" xfId="0" applyNumberFormat="1" applyFont="1" applyFill="1" applyBorder="1" applyAlignment="1" applyProtection="1">
      <alignment horizontal="center" wrapText="1"/>
      <protection/>
    </xf>
    <xf numFmtId="0" fontId="8" fillId="0" borderId="4" xfId="0" applyFont="1" applyBorder="1" applyAlignment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1" sqref="S11"/>
    </sheetView>
  </sheetViews>
  <sheetFormatPr defaultColWidth="9.140625" defaultRowHeight="12.75"/>
  <cols>
    <col min="1" max="1" width="11.421875" style="0" customWidth="1"/>
    <col min="2" max="2" width="31.140625" style="0" customWidth="1"/>
    <col min="3" max="3" width="15.7109375" style="0" customWidth="1"/>
    <col min="4" max="4" width="15.00390625" style="0" customWidth="1"/>
    <col min="5" max="5" width="14.00390625" style="0" customWidth="1"/>
    <col min="6" max="6" width="11.421875" style="0" customWidth="1"/>
    <col min="7" max="7" width="13.57421875" style="0" customWidth="1"/>
    <col min="8" max="8" width="13.00390625" style="0" customWidth="1"/>
    <col min="9" max="9" width="14.57421875" style="0" customWidth="1"/>
    <col min="10" max="10" width="13.8515625" style="0" customWidth="1"/>
    <col min="11" max="16384" width="11.421875" style="0" customWidth="1"/>
  </cols>
  <sheetData>
    <row r="1" spans="1:12" ht="18" customHeight="1">
      <c r="A1" s="48" t="s">
        <v>229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8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6"/>
    </row>
    <row r="3" spans="1:12" ht="15">
      <c r="A3" s="6"/>
      <c r="B3" s="6"/>
      <c r="C3" s="6"/>
      <c r="D3" s="8"/>
      <c r="E3" s="6"/>
      <c r="F3" s="6"/>
      <c r="G3" s="6"/>
      <c r="H3" s="6"/>
      <c r="I3" s="8"/>
      <c r="J3" s="6"/>
      <c r="K3" s="6"/>
      <c r="L3" s="9" t="s">
        <v>228</v>
      </c>
    </row>
    <row r="4" spans="1:12" ht="12.75">
      <c r="A4" s="41" t="s">
        <v>0</v>
      </c>
      <c r="B4" s="41" t="s">
        <v>1</v>
      </c>
      <c r="C4" s="43" t="s">
        <v>220</v>
      </c>
      <c r="D4" s="43"/>
      <c r="E4" s="43"/>
      <c r="F4" s="43"/>
      <c r="G4" s="43"/>
      <c r="H4" s="43" t="s">
        <v>227</v>
      </c>
      <c r="I4" s="43"/>
      <c r="J4" s="43"/>
      <c r="K4" s="43"/>
      <c r="L4" s="43"/>
    </row>
    <row r="5" spans="1:12" ht="12.75">
      <c r="A5" s="42"/>
      <c r="B5" s="42"/>
      <c r="C5" s="44" t="s">
        <v>221</v>
      </c>
      <c r="D5" s="44" t="s">
        <v>222</v>
      </c>
      <c r="E5" s="44" t="s">
        <v>223</v>
      </c>
      <c r="F5" s="46" t="s">
        <v>224</v>
      </c>
      <c r="G5" s="47"/>
      <c r="H5" s="44" t="s">
        <v>221</v>
      </c>
      <c r="I5" s="44" t="s">
        <v>222</v>
      </c>
      <c r="J5" s="44" t="s">
        <v>223</v>
      </c>
      <c r="K5" s="46" t="s">
        <v>224</v>
      </c>
      <c r="L5" s="47"/>
    </row>
    <row r="6" spans="1:12" ht="24" customHeight="1">
      <c r="A6" s="42"/>
      <c r="B6" s="42"/>
      <c r="C6" s="45"/>
      <c r="D6" s="45"/>
      <c r="E6" s="45"/>
      <c r="F6" s="4" t="s">
        <v>225</v>
      </c>
      <c r="G6" s="5" t="s">
        <v>226</v>
      </c>
      <c r="H6" s="45"/>
      <c r="I6" s="45"/>
      <c r="J6" s="45"/>
      <c r="K6" s="4" t="s">
        <v>225</v>
      </c>
      <c r="L6" s="5" t="s">
        <v>226</v>
      </c>
    </row>
    <row r="7" spans="1:12" ht="14.25">
      <c r="A7" s="10" t="s">
        <v>10</v>
      </c>
      <c r="B7" s="11" t="s">
        <v>11</v>
      </c>
      <c r="C7" s="12">
        <v>16504754</v>
      </c>
      <c r="D7" s="12">
        <v>9092318</v>
      </c>
      <c r="E7" s="12">
        <v>7120071.79</v>
      </c>
      <c r="F7" s="24">
        <v>78.30865341489375</v>
      </c>
      <c r="G7" s="12">
        <v>-1972246.21</v>
      </c>
      <c r="H7" s="12">
        <v>4198776</v>
      </c>
      <c r="I7" s="12">
        <v>4198776</v>
      </c>
      <c r="J7" s="12">
        <v>1076051.52</v>
      </c>
      <c r="K7" s="29">
        <v>25.627742942228878</v>
      </c>
      <c r="L7" s="12">
        <v>-3122724.48</v>
      </c>
    </row>
    <row r="8" spans="1:12" ht="12.75">
      <c r="A8" s="13" t="s">
        <v>12</v>
      </c>
      <c r="B8" s="14" t="s">
        <v>13</v>
      </c>
      <c r="C8" s="15">
        <v>16504754</v>
      </c>
      <c r="D8" s="15">
        <v>9092318</v>
      </c>
      <c r="E8" s="15">
        <v>7120071.79</v>
      </c>
      <c r="F8" s="25">
        <v>78.30865341489375</v>
      </c>
      <c r="G8" s="15">
        <v>-1972246.21</v>
      </c>
      <c r="H8" s="15">
        <v>2620000</v>
      </c>
      <c r="I8" s="15">
        <v>2620000</v>
      </c>
      <c r="J8" s="15">
        <v>1017275.52</v>
      </c>
      <c r="K8" s="30">
        <v>38.82730992366412</v>
      </c>
      <c r="L8" s="15">
        <v>-1602724.48</v>
      </c>
    </row>
    <row r="9" spans="1:12" ht="45">
      <c r="A9" s="13" t="s">
        <v>14</v>
      </c>
      <c r="B9" s="14" t="s">
        <v>15</v>
      </c>
      <c r="C9" s="3"/>
      <c r="D9" s="3"/>
      <c r="E9" s="3"/>
      <c r="F9" s="26"/>
      <c r="G9" s="3"/>
      <c r="H9" s="15">
        <v>1578776</v>
      </c>
      <c r="I9" s="15">
        <v>1578776</v>
      </c>
      <c r="J9" s="15">
        <v>58776</v>
      </c>
      <c r="K9" s="30">
        <v>3.7228840570163215</v>
      </c>
      <c r="L9" s="15">
        <v>-1520000</v>
      </c>
    </row>
    <row r="10" spans="1:12" ht="28.5">
      <c r="A10" s="16" t="s">
        <v>16</v>
      </c>
      <c r="B10" s="17" t="s">
        <v>17</v>
      </c>
      <c r="C10" s="18">
        <v>2801500</v>
      </c>
      <c r="D10" s="18">
        <v>1292777</v>
      </c>
      <c r="E10" s="18">
        <v>1126222.97</v>
      </c>
      <c r="F10" s="27">
        <v>87.11656921495354</v>
      </c>
      <c r="G10" s="18">
        <v>-166554.03</v>
      </c>
      <c r="H10" s="18">
        <v>40000</v>
      </c>
      <c r="I10" s="19"/>
      <c r="J10" s="18">
        <v>347.9</v>
      </c>
      <c r="K10" s="31"/>
      <c r="L10" s="18">
        <v>347.9</v>
      </c>
    </row>
    <row r="11" spans="1:12" ht="45">
      <c r="A11" s="13" t="s">
        <v>18</v>
      </c>
      <c r="B11" s="14" t="s">
        <v>19</v>
      </c>
      <c r="C11" s="15">
        <v>1493500</v>
      </c>
      <c r="D11" s="15">
        <v>747946</v>
      </c>
      <c r="E11" s="15">
        <v>716616.46</v>
      </c>
      <c r="F11" s="25">
        <v>95.81125642760306</v>
      </c>
      <c r="G11" s="15">
        <v>-31329.54</v>
      </c>
      <c r="H11" s="15">
        <v>40000</v>
      </c>
      <c r="I11" s="3"/>
      <c r="J11" s="15">
        <v>347.9</v>
      </c>
      <c r="K11" s="30">
        <v>0.8697499999999999</v>
      </c>
      <c r="L11" s="15">
        <v>347.9</v>
      </c>
    </row>
    <row r="12" spans="1:12" ht="12.75">
      <c r="A12" s="13" t="s">
        <v>20</v>
      </c>
      <c r="B12" s="14" t="s">
        <v>21</v>
      </c>
      <c r="C12" s="15">
        <v>1108000</v>
      </c>
      <c r="D12" s="15">
        <v>544831</v>
      </c>
      <c r="E12" s="15">
        <v>409606.51</v>
      </c>
      <c r="F12" s="25">
        <v>75.18047064135484</v>
      </c>
      <c r="G12" s="15">
        <v>-135224.49</v>
      </c>
      <c r="H12" s="3"/>
      <c r="I12" s="3"/>
      <c r="J12" s="3"/>
      <c r="K12" s="32"/>
      <c r="L12" s="3"/>
    </row>
    <row r="13" spans="1:12" ht="12.75">
      <c r="A13" s="13" t="s">
        <v>22</v>
      </c>
      <c r="B13" s="14" t="s">
        <v>23</v>
      </c>
      <c r="C13" s="15">
        <v>200000</v>
      </c>
      <c r="D13" s="3"/>
      <c r="E13" s="3"/>
      <c r="F13" s="26"/>
      <c r="G13" s="3"/>
      <c r="H13" s="3"/>
      <c r="I13" s="3"/>
      <c r="J13" s="3"/>
      <c r="K13" s="32"/>
      <c r="L13" s="3"/>
    </row>
    <row r="14" spans="1:12" ht="42.75">
      <c r="A14" s="16" t="s">
        <v>24</v>
      </c>
      <c r="B14" s="17" t="s">
        <v>25</v>
      </c>
      <c r="C14" s="18">
        <v>548300</v>
      </c>
      <c r="D14" s="18">
        <v>173300</v>
      </c>
      <c r="E14" s="19"/>
      <c r="F14" s="28"/>
      <c r="G14" s="18">
        <v>-173300</v>
      </c>
      <c r="H14" s="19"/>
      <c r="I14" s="19"/>
      <c r="J14" s="19"/>
      <c r="K14" s="31"/>
      <c r="L14" s="19"/>
    </row>
    <row r="15" spans="1:12" ht="12.75">
      <c r="A15" s="13" t="s">
        <v>22</v>
      </c>
      <c r="B15" s="14" t="s">
        <v>23</v>
      </c>
      <c r="C15" s="15">
        <v>548300</v>
      </c>
      <c r="D15" s="15">
        <v>173300</v>
      </c>
      <c r="E15" s="3"/>
      <c r="F15" s="26"/>
      <c r="G15" s="15">
        <v>-173300</v>
      </c>
      <c r="H15" s="3"/>
      <c r="I15" s="3"/>
      <c r="J15" s="3"/>
      <c r="K15" s="32"/>
      <c r="L15" s="3"/>
    </row>
    <row r="16" spans="1:12" ht="28.5">
      <c r="A16" s="10" t="s">
        <v>26</v>
      </c>
      <c r="B16" s="11" t="s">
        <v>27</v>
      </c>
      <c r="C16" s="12">
        <v>759849727</v>
      </c>
      <c r="D16" s="12">
        <v>406777165</v>
      </c>
      <c r="E16" s="12">
        <v>368884722.15</v>
      </c>
      <c r="F16" s="24">
        <v>90.68471730707891</v>
      </c>
      <c r="G16" s="12">
        <v>-37892442.85</v>
      </c>
      <c r="H16" s="12">
        <v>35824076</v>
      </c>
      <c r="I16" s="12">
        <v>4333760</v>
      </c>
      <c r="J16" s="12">
        <v>20813098.23</v>
      </c>
      <c r="K16" s="29">
        <v>480.25498020194937</v>
      </c>
      <c r="L16" s="12">
        <v>16479338.23</v>
      </c>
    </row>
    <row r="17" spans="1:12" ht="33.75">
      <c r="A17" s="13" t="s">
        <v>28</v>
      </c>
      <c r="B17" s="14" t="s">
        <v>29</v>
      </c>
      <c r="C17" s="15">
        <v>134368462</v>
      </c>
      <c r="D17" s="15">
        <v>73452842</v>
      </c>
      <c r="E17" s="15">
        <v>65988769.71</v>
      </c>
      <c r="F17" s="25">
        <v>89.83827979045385</v>
      </c>
      <c r="G17" s="15">
        <v>-7464072.29</v>
      </c>
      <c r="H17" s="15">
        <v>1220192</v>
      </c>
      <c r="I17" s="15">
        <v>465948</v>
      </c>
      <c r="J17" s="15">
        <v>674878.62</v>
      </c>
      <c r="K17" s="30">
        <v>55.309215271039314</v>
      </c>
      <c r="L17" s="15">
        <v>208930.62</v>
      </c>
    </row>
    <row r="18" spans="1:12" ht="45">
      <c r="A18" s="13" t="s">
        <v>30</v>
      </c>
      <c r="B18" s="14" t="s">
        <v>31</v>
      </c>
      <c r="C18" s="15">
        <v>224039011</v>
      </c>
      <c r="D18" s="15">
        <v>124513735</v>
      </c>
      <c r="E18" s="15">
        <v>110852025.01</v>
      </c>
      <c r="F18" s="25">
        <v>89.02794941457664</v>
      </c>
      <c r="G18" s="15">
        <v>-13661709.99</v>
      </c>
      <c r="H18" s="15">
        <v>4525837</v>
      </c>
      <c r="I18" s="15">
        <v>2967273</v>
      </c>
      <c r="J18" s="15">
        <v>2552597.83</v>
      </c>
      <c r="K18" s="30">
        <v>56.40056922067675</v>
      </c>
      <c r="L18" s="15">
        <v>-414675.17</v>
      </c>
    </row>
    <row r="19" spans="1:12" ht="78.75">
      <c r="A19" s="13" t="s">
        <v>32</v>
      </c>
      <c r="B19" s="14" t="s">
        <v>33</v>
      </c>
      <c r="C19" s="15">
        <v>46722787</v>
      </c>
      <c r="D19" s="15">
        <v>24178670</v>
      </c>
      <c r="E19" s="15">
        <v>20606043.11</v>
      </c>
      <c r="F19" s="25">
        <v>85.22405537608148</v>
      </c>
      <c r="G19" s="15">
        <v>-3572626.89</v>
      </c>
      <c r="H19" s="15">
        <v>1134846</v>
      </c>
      <c r="I19" s="15">
        <v>900539</v>
      </c>
      <c r="J19" s="15">
        <v>231320.88</v>
      </c>
      <c r="K19" s="30">
        <v>20.3834599584437</v>
      </c>
      <c r="L19" s="15">
        <v>-669218.12</v>
      </c>
    </row>
    <row r="20" spans="1:12" ht="22.5">
      <c r="A20" s="13" t="s">
        <v>34</v>
      </c>
      <c r="B20" s="14" t="s">
        <v>35</v>
      </c>
      <c r="C20" s="15">
        <v>14619270</v>
      </c>
      <c r="D20" s="15">
        <v>8321237</v>
      </c>
      <c r="E20" s="15">
        <v>8108269.85</v>
      </c>
      <c r="F20" s="25">
        <v>97.44067919228836</v>
      </c>
      <c r="G20" s="15">
        <v>-212967.15</v>
      </c>
      <c r="H20" s="15">
        <v>211079</v>
      </c>
      <c r="I20" s="3"/>
      <c r="J20" s="15">
        <v>169149.12</v>
      </c>
      <c r="K20" s="30">
        <v>80.13545639310401</v>
      </c>
      <c r="L20" s="15">
        <v>169149.12</v>
      </c>
    </row>
    <row r="21" spans="1:12" ht="12.75">
      <c r="A21" s="13" t="s">
        <v>36</v>
      </c>
      <c r="B21" s="14" t="s">
        <v>37</v>
      </c>
      <c r="C21" s="15">
        <v>283305976</v>
      </c>
      <c r="D21" s="15">
        <v>148474845</v>
      </c>
      <c r="E21" s="15">
        <v>136758392.99</v>
      </c>
      <c r="F21" s="25">
        <v>92.10879660456962</v>
      </c>
      <c r="G21" s="15">
        <v>-11716452.01</v>
      </c>
      <c r="H21" s="15">
        <v>25477422</v>
      </c>
      <c r="I21" s="3"/>
      <c r="J21" s="15">
        <v>15702529.15</v>
      </c>
      <c r="K21" s="30">
        <v>61.6331163726063</v>
      </c>
      <c r="L21" s="15">
        <v>15702529.15</v>
      </c>
    </row>
    <row r="22" spans="1:12" ht="22.5">
      <c r="A22" s="13" t="s">
        <v>38</v>
      </c>
      <c r="B22" s="14" t="s">
        <v>39</v>
      </c>
      <c r="C22" s="15">
        <v>26171722</v>
      </c>
      <c r="D22" s="15">
        <v>13255239</v>
      </c>
      <c r="E22" s="15">
        <v>12961471.47</v>
      </c>
      <c r="F22" s="25">
        <v>97.7837628578406</v>
      </c>
      <c r="G22" s="15">
        <v>-293767.53</v>
      </c>
      <c r="H22" s="15">
        <v>2954700</v>
      </c>
      <c r="I22" s="3"/>
      <c r="J22" s="15">
        <v>1292913.26</v>
      </c>
      <c r="K22" s="30">
        <v>43.75785223542153</v>
      </c>
      <c r="L22" s="15">
        <v>1292913.26</v>
      </c>
    </row>
    <row r="23" spans="1:12" ht="45">
      <c r="A23" s="13" t="s">
        <v>18</v>
      </c>
      <c r="B23" s="14" t="s">
        <v>19</v>
      </c>
      <c r="C23" s="15">
        <v>22139197</v>
      </c>
      <c r="D23" s="15">
        <v>10594447</v>
      </c>
      <c r="E23" s="15">
        <v>10437142.35</v>
      </c>
      <c r="F23" s="25">
        <v>98.51521603723158</v>
      </c>
      <c r="G23" s="15">
        <v>-157304.65</v>
      </c>
      <c r="H23" s="15">
        <v>300000</v>
      </c>
      <c r="I23" s="3"/>
      <c r="J23" s="15">
        <v>178375.98</v>
      </c>
      <c r="K23" s="30">
        <v>59.45866</v>
      </c>
      <c r="L23" s="15">
        <v>178375.98</v>
      </c>
    </row>
    <row r="24" spans="1:12" ht="22.5">
      <c r="A24" s="13" t="s">
        <v>40</v>
      </c>
      <c r="B24" s="14" t="s">
        <v>41</v>
      </c>
      <c r="C24" s="15">
        <v>153884</v>
      </c>
      <c r="D24" s="15">
        <v>129884</v>
      </c>
      <c r="E24" s="15">
        <v>95690.4</v>
      </c>
      <c r="F24" s="25">
        <v>73.67373964460596</v>
      </c>
      <c r="G24" s="15">
        <v>-34193.6</v>
      </c>
      <c r="H24" s="3"/>
      <c r="I24" s="3"/>
      <c r="J24" s="3"/>
      <c r="K24" s="32"/>
      <c r="L24" s="3"/>
    </row>
    <row r="25" spans="1:12" ht="12.75">
      <c r="A25" s="13" t="s">
        <v>42</v>
      </c>
      <c r="B25" s="14" t="s">
        <v>43</v>
      </c>
      <c r="C25" s="15">
        <v>3329418</v>
      </c>
      <c r="D25" s="15">
        <v>1763866</v>
      </c>
      <c r="E25" s="15">
        <v>1664291.66</v>
      </c>
      <c r="F25" s="25">
        <v>94.35476731225616</v>
      </c>
      <c r="G25" s="15">
        <v>-99574.34</v>
      </c>
      <c r="H25" s="3"/>
      <c r="I25" s="3"/>
      <c r="J25" s="15">
        <v>11333.39</v>
      </c>
      <c r="K25" s="32"/>
      <c r="L25" s="15">
        <v>11333.39</v>
      </c>
    </row>
    <row r="26" spans="1:12" ht="56.25">
      <c r="A26" s="13" t="s">
        <v>44</v>
      </c>
      <c r="B26" s="14" t="s">
        <v>45</v>
      </c>
      <c r="C26" s="15">
        <v>5000000</v>
      </c>
      <c r="D26" s="15">
        <v>2092400</v>
      </c>
      <c r="E26" s="15">
        <v>1412625.6</v>
      </c>
      <c r="F26" s="25">
        <v>67.51221563754541</v>
      </c>
      <c r="G26" s="15">
        <v>-679774.4</v>
      </c>
      <c r="H26" s="3"/>
      <c r="I26" s="3"/>
      <c r="J26" s="3"/>
      <c r="K26" s="32"/>
      <c r="L26" s="3"/>
    </row>
    <row r="27" spans="1:12" ht="28.5">
      <c r="A27" s="10" t="s">
        <v>46</v>
      </c>
      <c r="B27" s="11" t="s">
        <v>47</v>
      </c>
      <c r="C27" s="12">
        <v>36047846</v>
      </c>
      <c r="D27" s="12">
        <v>19930005</v>
      </c>
      <c r="E27" s="12">
        <v>17127420.07</v>
      </c>
      <c r="F27" s="24">
        <v>85.93786138036594</v>
      </c>
      <c r="G27" s="12">
        <v>-2802584.93</v>
      </c>
      <c r="H27" s="12">
        <v>2255369</v>
      </c>
      <c r="I27" s="12">
        <v>1217419</v>
      </c>
      <c r="J27" s="12">
        <v>784485.19</v>
      </c>
      <c r="K27" s="29">
        <v>64.43838891950922</v>
      </c>
      <c r="L27" s="12">
        <v>-432933.81</v>
      </c>
    </row>
    <row r="28" spans="1:12" ht="78.75">
      <c r="A28" s="13" t="s">
        <v>32</v>
      </c>
      <c r="B28" s="14" t="s">
        <v>33</v>
      </c>
      <c r="C28" s="15">
        <v>6140463</v>
      </c>
      <c r="D28" s="15">
        <v>3455298</v>
      </c>
      <c r="E28" s="15">
        <v>3355641.59</v>
      </c>
      <c r="F28" s="25">
        <v>97.11583747624661</v>
      </c>
      <c r="G28" s="15">
        <v>-99656.41</v>
      </c>
      <c r="H28" s="15">
        <v>111100</v>
      </c>
      <c r="I28" s="15">
        <v>111100</v>
      </c>
      <c r="J28" s="3"/>
      <c r="K28" s="32"/>
      <c r="L28" s="15">
        <v>-111100</v>
      </c>
    </row>
    <row r="29" spans="1:12" ht="56.25">
      <c r="A29" s="13" t="s">
        <v>48</v>
      </c>
      <c r="B29" s="14" t="s">
        <v>49</v>
      </c>
      <c r="C29" s="15">
        <v>1726644</v>
      </c>
      <c r="D29" s="15">
        <v>928613</v>
      </c>
      <c r="E29" s="15">
        <v>881668.26</v>
      </c>
      <c r="F29" s="25">
        <v>94.94463894001053</v>
      </c>
      <c r="G29" s="15">
        <v>-46944.74</v>
      </c>
      <c r="H29" s="15">
        <v>77500</v>
      </c>
      <c r="I29" s="15">
        <v>52500</v>
      </c>
      <c r="J29" s="3"/>
      <c r="K29" s="32"/>
      <c r="L29" s="15">
        <v>-52500</v>
      </c>
    </row>
    <row r="30" spans="1:12" ht="22.5">
      <c r="A30" s="13" t="s">
        <v>50</v>
      </c>
      <c r="B30" s="14" t="s">
        <v>51</v>
      </c>
      <c r="C30" s="15">
        <v>357534</v>
      </c>
      <c r="D30" s="15">
        <v>357534</v>
      </c>
      <c r="E30" s="15">
        <v>79796.74</v>
      </c>
      <c r="F30" s="25">
        <v>22.318643821286926</v>
      </c>
      <c r="G30" s="15">
        <v>-277737.26</v>
      </c>
      <c r="H30" s="3"/>
      <c r="I30" s="3"/>
      <c r="J30" s="3"/>
      <c r="K30" s="32"/>
      <c r="L30" s="3"/>
    </row>
    <row r="31" spans="1:12" ht="22.5">
      <c r="A31" s="13" t="s">
        <v>52</v>
      </c>
      <c r="B31" s="14" t="s">
        <v>53</v>
      </c>
      <c r="C31" s="15">
        <v>774148</v>
      </c>
      <c r="D31" s="15">
        <v>501033</v>
      </c>
      <c r="E31" s="15">
        <v>353968.1</v>
      </c>
      <c r="F31" s="25">
        <v>70.64766193045169</v>
      </c>
      <c r="G31" s="15">
        <v>-147064.9</v>
      </c>
      <c r="H31" s="3"/>
      <c r="I31" s="3"/>
      <c r="J31" s="3"/>
      <c r="K31" s="32"/>
      <c r="L31" s="3"/>
    </row>
    <row r="32" spans="1:12" ht="12.75">
      <c r="A32" s="13" t="s">
        <v>54</v>
      </c>
      <c r="B32" s="14" t="s">
        <v>55</v>
      </c>
      <c r="C32" s="15">
        <v>935055</v>
      </c>
      <c r="D32" s="15">
        <v>538568</v>
      </c>
      <c r="E32" s="15">
        <v>466620.82</v>
      </c>
      <c r="F32" s="25">
        <v>86.64102211791268</v>
      </c>
      <c r="G32" s="15">
        <v>-71947.18</v>
      </c>
      <c r="H32" s="15">
        <v>1376419</v>
      </c>
      <c r="I32" s="15">
        <v>753819</v>
      </c>
      <c r="J32" s="15">
        <v>379383.76</v>
      </c>
      <c r="K32" s="30">
        <v>27.563101061522687</v>
      </c>
      <c r="L32" s="15">
        <v>-374435.24</v>
      </c>
    </row>
    <row r="33" spans="1:12" ht="56.25">
      <c r="A33" s="13" t="s">
        <v>44</v>
      </c>
      <c r="B33" s="14" t="s">
        <v>45</v>
      </c>
      <c r="C33" s="15">
        <v>400000</v>
      </c>
      <c r="D33" s="15">
        <v>400000</v>
      </c>
      <c r="E33" s="3"/>
      <c r="F33" s="26"/>
      <c r="G33" s="15">
        <v>-400000</v>
      </c>
      <c r="H33" s="3"/>
      <c r="I33" s="3"/>
      <c r="J33" s="3"/>
      <c r="K33" s="32"/>
      <c r="L33" s="3"/>
    </row>
    <row r="34" spans="1:12" ht="22.5">
      <c r="A34" s="13" t="s">
        <v>56</v>
      </c>
      <c r="B34" s="14" t="s">
        <v>57</v>
      </c>
      <c r="C34" s="15">
        <v>3179289</v>
      </c>
      <c r="D34" s="15">
        <v>2290688</v>
      </c>
      <c r="E34" s="15">
        <v>1275261.08</v>
      </c>
      <c r="F34" s="25">
        <v>55.67153099854716</v>
      </c>
      <c r="G34" s="15">
        <v>-1015426.92</v>
      </c>
      <c r="H34" s="3"/>
      <c r="I34" s="3"/>
      <c r="J34" s="3"/>
      <c r="K34" s="32"/>
      <c r="L34" s="3"/>
    </row>
    <row r="35" spans="1:12" ht="22.5">
      <c r="A35" s="13" t="s">
        <v>58</v>
      </c>
      <c r="B35" s="14" t="s">
        <v>59</v>
      </c>
      <c r="C35" s="15">
        <v>1287041</v>
      </c>
      <c r="D35" s="15">
        <v>629596</v>
      </c>
      <c r="E35" s="15">
        <v>620139.98</v>
      </c>
      <c r="F35" s="25">
        <v>98.49808130928405</v>
      </c>
      <c r="G35" s="15">
        <v>-9456.02</v>
      </c>
      <c r="H35" s="3"/>
      <c r="I35" s="3"/>
      <c r="J35" s="3"/>
      <c r="K35" s="32"/>
      <c r="L35" s="3"/>
    </row>
    <row r="36" spans="1:12" ht="33.75">
      <c r="A36" s="13" t="s">
        <v>60</v>
      </c>
      <c r="B36" s="14" t="s">
        <v>61</v>
      </c>
      <c r="C36" s="15">
        <v>135000</v>
      </c>
      <c r="D36" s="15">
        <v>105846</v>
      </c>
      <c r="E36" s="15">
        <v>105743.94</v>
      </c>
      <c r="F36" s="25">
        <v>99.90357689473385</v>
      </c>
      <c r="G36" s="15">
        <v>-102.06</v>
      </c>
      <c r="H36" s="3"/>
      <c r="I36" s="3"/>
      <c r="J36" s="3"/>
      <c r="K36" s="32"/>
      <c r="L36" s="3"/>
    </row>
    <row r="37" spans="1:12" ht="33.75">
      <c r="A37" s="13" t="s">
        <v>62</v>
      </c>
      <c r="B37" s="14" t="s">
        <v>63</v>
      </c>
      <c r="C37" s="15">
        <v>97492</v>
      </c>
      <c r="D37" s="15">
        <v>72453</v>
      </c>
      <c r="E37" s="15">
        <v>53681.08</v>
      </c>
      <c r="F37" s="25">
        <v>74.09090030778574</v>
      </c>
      <c r="G37" s="15">
        <v>-18771.92</v>
      </c>
      <c r="H37" s="3"/>
      <c r="I37" s="3"/>
      <c r="J37" s="3"/>
      <c r="K37" s="32"/>
      <c r="L37" s="3"/>
    </row>
    <row r="38" spans="1:12" ht="22.5">
      <c r="A38" s="13" t="s">
        <v>64</v>
      </c>
      <c r="B38" s="14" t="s">
        <v>65</v>
      </c>
      <c r="C38" s="15">
        <v>1200446</v>
      </c>
      <c r="D38" s="15">
        <v>634985</v>
      </c>
      <c r="E38" s="15">
        <v>628264.45</v>
      </c>
      <c r="F38" s="25">
        <v>98.94162066820476</v>
      </c>
      <c r="G38" s="15">
        <v>-6720.550000000009</v>
      </c>
      <c r="H38" s="3"/>
      <c r="I38" s="3"/>
      <c r="J38" s="3"/>
      <c r="K38" s="32"/>
      <c r="L38" s="3"/>
    </row>
    <row r="39" spans="1:12" ht="12.75">
      <c r="A39" s="13" t="s">
        <v>66</v>
      </c>
      <c r="B39" s="14" t="s">
        <v>67</v>
      </c>
      <c r="C39" s="15">
        <v>673505</v>
      </c>
      <c r="D39" s="15">
        <v>343815</v>
      </c>
      <c r="E39" s="15">
        <v>328125.77</v>
      </c>
      <c r="F39" s="25">
        <v>95.43672323778776</v>
      </c>
      <c r="G39" s="15">
        <v>-15689.23</v>
      </c>
      <c r="H39" s="3"/>
      <c r="I39" s="3"/>
      <c r="J39" s="3"/>
      <c r="K39" s="32"/>
      <c r="L39" s="3"/>
    </row>
    <row r="40" spans="1:12" ht="33.75">
      <c r="A40" s="13" t="s">
        <v>68</v>
      </c>
      <c r="B40" s="14" t="s">
        <v>69</v>
      </c>
      <c r="C40" s="15">
        <v>6147537</v>
      </c>
      <c r="D40" s="15">
        <v>3226140</v>
      </c>
      <c r="E40" s="15">
        <v>3159827.14</v>
      </c>
      <c r="F40" s="25">
        <v>97.9445138772651</v>
      </c>
      <c r="G40" s="15">
        <v>-66312.86</v>
      </c>
      <c r="H40" s="15">
        <v>690350</v>
      </c>
      <c r="I40" s="15">
        <v>300000</v>
      </c>
      <c r="J40" s="15">
        <v>405101.43</v>
      </c>
      <c r="K40" s="30">
        <v>58.68058665894112</v>
      </c>
      <c r="L40" s="15">
        <v>105101.43</v>
      </c>
    </row>
    <row r="41" spans="1:12" ht="22.5">
      <c r="A41" s="13" t="s">
        <v>70</v>
      </c>
      <c r="B41" s="14" t="s">
        <v>71</v>
      </c>
      <c r="C41" s="15">
        <v>473692</v>
      </c>
      <c r="D41" s="15">
        <v>262436</v>
      </c>
      <c r="E41" s="15">
        <v>252556.76</v>
      </c>
      <c r="F41" s="25">
        <v>96.23556219421116</v>
      </c>
      <c r="G41" s="15">
        <v>-9879.24</v>
      </c>
      <c r="H41" s="3"/>
      <c r="I41" s="3"/>
      <c r="J41" s="3"/>
      <c r="K41" s="32"/>
      <c r="L41" s="3"/>
    </row>
    <row r="42" spans="1:12" ht="56.25">
      <c r="A42" s="13" t="s">
        <v>72</v>
      </c>
      <c r="B42" s="14" t="s">
        <v>73</v>
      </c>
      <c r="C42" s="15">
        <v>11409300</v>
      </c>
      <c r="D42" s="15">
        <v>5574059</v>
      </c>
      <c r="E42" s="15">
        <v>5087902.15</v>
      </c>
      <c r="F42" s="25">
        <v>91.27822561619818</v>
      </c>
      <c r="G42" s="15">
        <v>-486156.85</v>
      </c>
      <c r="H42" s="3"/>
      <c r="I42" s="3"/>
      <c r="J42" s="3"/>
      <c r="K42" s="32"/>
      <c r="L42" s="3"/>
    </row>
    <row r="43" spans="1:12" ht="33.75">
      <c r="A43" s="13" t="s">
        <v>74</v>
      </c>
      <c r="B43" s="14" t="s">
        <v>75</v>
      </c>
      <c r="C43" s="15">
        <v>1110700</v>
      </c>
      <c r="D43" s="15">
        <v>608941</v>
      </c>
      <c r="E43" s="15">
        <v>478222.21</v>
      </c>
      <c r="F43" s="25">
        <v>78.53342277823303</v>
      </c>
      <c r="G43" s="15">
        <v>-130718.79</v>
      </c>
      <c r="H43" s="3"/>
      <c r="I43" s="3"/>
      <c r="J43" s="3"/>
      <c r="K43" s="32"/>
      <c r="L43" s="3"/>
    </row>
    <row r="44" spans="1:12" ht="28.5">
      <c r="A44" s="10" t="s">
        <v>76</v>
      </c>
      <c r="B44" s="11" t="s">
        <v>77</v>
      </c>
      <c r="C44" s="12">
        <v>919649872</v>
      </c>
      <c r="D44" s="12">
        <v>465926953</v>
      </c>
      <c r="E44" s="12">
        <v>443212843.42</v>
      </c>
      <c r="F44" s="24">
        <v>95.1249633802576</v>
      </c>
      <c r="G44" s="12">
        <v>-22714109.58</v>
      </c>
      <c r="H44" s="12">
        <v>97547224</v>
      </c>
      <c r="I44" s="12">
        <v>42329142</v>
      </c>
      <c r="J44" s="12">
        <v>57776329.55</v>
      </c>
      <c r="K44" s="29">
        <v>136.4930325070137</v>
      </c>
      <c r="L44" s="12">
        <v>15447187.55</v>
      </c>
    </row>
    <row r="45" spans="1:12" ht="22.5">
      <c r="A45" s="13" t="s">
        <v>38</v>
      </c>
      <c r="B45" s="14" t="s">
        <v>39</v>
      </c>
      <c r="C45" s="15">
        <v>31413894</v>
      </c>
      <c r="D45" s="15">
        <v>15623737</v>
      </c>
      <c r="E45" s="15">
        <v>15210236.27</v>
      </c>
      <c r="F45" s="25">
        <v>97.35338139652504</v>
      </c>
      <c r="G45" s="15">
        <v>-413500.73</v>
      </c>
      <c r="H45" s="15">
        <v>12129908</v>
      </c>
      <c r="I45" s="15">
        <v>263685</v>
      </c>
      <c r="J45" s="15">
        <v>5459936.3</v>
      </c>
      <c r="K45" s="30">
        <v>45.0121822853067</v>
      </c>
      <c r="L45" s="15">
        <v>5196251.3</v>
      </c>
    </row>
    <row r="46" spans="1:12" ht="45">
      <c r="A46" s="13" t="s">
        <v>18</v>
      </c>
      <c r="B46" s="14" t="s">
        <v>19</v>
      </c>
      <c r="C46" s="15">
        <v>1437100</v>
      </c>
      <c r="D46" s="15">
        <v>718037</v>
      </c>
      <c r="E46" s="15">
        <v>697998.27</v>
      </c>
      <c r="F46" s="25">
        <v>97.20923434307703</v>
      </c>
      <c r="G46" s="15">
        <v>-20038.73</v>
      </c>
      <c r="H46" s="15">
        <v>796463</v>
      </c>
      <c r="I46" s="3"/>
      <c r="J46" s="15">
        <v>556403.13</v>
      </c>
      <c r="K46" s="30">
        <v>69.85925648774645</v>
      </c>
      <c r="L46" s="15">
        <v>556403.13</v>
      </c>
    </row>
    <row r="47" spans="1:12" ht="12.75">
      <c r="A47" s="13" t="s">
        <v>78</v>
      </c>
      <c r="B47" s="14" t="s">
        <v>79</v>
      </c>
      <c r="C47" s="15">
        <v>100278208</v>
      </c>
      <c r="D47" s="15">
        <v>51838739</v>
      </c>
      <c r="E47" s="15">
        <v>48161885.74</v>
      </c>
      <c r="F47" s="25">
        <v>92.90713213529365</v>
      </c>
      <c r="G47" s="15">
        <v>-3676853.26</v>
      </c>
      <c r="H47" s="15">
        <v>20581840</v>
      </c>
      <c r="I47" s="15">
        <v>11066744</v>
      </c>
      <c r="J47" s="15">
        <v>9412705.15</v>
      </c>
      <c r="K47" s="30">
        <v>45.73305958067889</v>
      </c>
      <c r="L47" s="15">
        <v>-1654038.85</v>
      </c>
    </row>
    <row r="48" spans="1:12" ht="12.75">
      <c r="A48" s="13" t="s">
        <v>80</v>
      </c>
      <c r="B48" s="14" t="s">
        <v>81</v>
      </c>
      <c r="C48" s="15">
        <v>473318146</v>
      </c>
      <c r="D48" s="15">
        <v>239255836</v>
      </c>
      <c r="E48" s="15">
        <v>233523814.49</v>
      </c>
      <c r="F48" s="25">
        <v>97.60422917750688</v>
      </c>
      <c r="G48" s="15">
        <v>-5732021.51</v>
      </c>
      <c r="H48" s="15">
        <v>10205178</v>
      </c>
      <c r="I48" s="15">
        <v>2464738</v>
      </c>
      <c r="J48" s="15">
        <v>13442517.12</v>
      </c>
      <c r="K48" s="30">
        <v>131.72251498210025</v>
      </c>
      <c r="L48" s="15">
        <v>10977779.12</v>
      </c>
    </row>
    <row r="49" spans="1:12" ht="56.25">
      <c r="A49" s="13" t="s">
        <v>82</v>
      </c>
      <c r="B49" s="14" t="s">
        <v>83</v>
      </c>
      <c r="C49" s="15">
        <v>132728842</v>
      </c>
      <c r="D49" s="15">
        <v>66271186</v>
      </c>
      <c r="E49" s="15">
        <v>63544800.54</v>
      </c>
      <c r="F49" s="25">
        <v>95.88601679770753</v>
      </c>
      <c r="G49" s="15">
        <v>-2726385.46</v>
      </c>
      <c r="H49" s="15">
        <v>8350643</v>
      </c>
      <c r="I49" s="15">
        <v>2627574</v>
      </c>
      <c r="J49" s="15">
        <v>16439223.45</v>
      </c>
      <c r="K49" s="30">
        <v>196.86176800996043</v>
      </c>
      <c r="L49" s="15">
        <v>13811649.45</v>
      </c>
    </row>
    <row r="50" spans="1:12" ht="12.75">
      <c r="A50" s="13" t="s">
        <v>84</v>
      </c>
      <c r="B50" s="14" t="s">
        <v>85</v>
      </c>
      <c r="C50" s="15">
        <v>25434731</v>
      </c>
      <c r="D50" s="15">
        <v>12635171</v>
      </c>
      <c r="E50" s="15">
        <v>11783650.38</v>
      </c>
      <c r="F50" s="25">
        <v>93.26071154873962</v>
      </c>
      <c r="G50" s="15">
        <v>-851520.62</v>
      </c>
      <c r="H50" s="15">
        <v>18400</v>
      </c>
      <c r="I50" s="3"/>
      <c r="J50" s="15">
        <v>2558617.44</v>
      </c>
      <c r="K50" s="30">
        <v>13905.52956521739</v>
      </c>
      <c r="L50" s="15">
        <v>2558617.44</v>
      </c>
    </row>
    <row r="51" spans="1:12" ht="12.75">
      <c r="A51" s="13" t="s">
        <v>86</v>
      </c>
      <c r="B51" s="14" t="s">
        <v>87</v>
      </c>
      <c r="C51" s="15">
        <v>10052020</v>
      </c>
      <c r="D51" s="15">
        <v>4950472</v>
      </c>
      <c r="E51" s="15">
        <v>4827661.37</v>
      </c>
      <c r="F51" s="25">
        <v>97.51921372345909</v>
      </c>
      <c r="G51" s="15">
        <v>-122810.63</v>
      </c>
      <c r="H51" s="15">
        <v>140000</v>
      </c>
      <c r="I51" s="3"/>
      <c r="J51" s="15">
        <v>1425986.97</v>
      </c>
      <c r="K51" s="30">
        <v>1018.5621214285715</v>
      </c>
      <c r="L51" s="15">
        <v>1425986.97</v>
      </c>
    </row>
    <row r="52" spans="1:12" ht="12.75">
      <c r="A52" s="13" t="s">
        <v>88</v>
      </c>
      <c r="B52" s="14" t="s">
        <v>89</v>
      </c>
      <c r="C52" s="15">
        <v>36407962</v>
      </c>
      <c r="D52" s="15">
        <v>18169572</v>
      </c>
      <c r="E52" s="15">
        <v>17861351.15</v>
      </c>
      <c r="F52" s="25">
        <v>98.30364276054493</v>
      </c>
      <c r="G52" s="15">
        <v>-308220.85</v>
      </c>
      <c r="H52" s="15">
        <v>217000</v>
      </c>
      <c r="I52" s="15">
        <v>76250</v>
      </c>
      <c r="J52" s="15">
        <v>1086809.02</v>
      </c>
      <c r="K52" s="30">
        <v>500.83364976958524</v>
      </c>
      <c r="L52" s="15">
        <v>1010559.02</v>
      </c>
    </row>
    <row r="53" spans="1:12" ht="22.5">
      <c r="A53" s="13" t="s">
        <v>90</v>
      </c>
      <c r="B53" s="14" t="s">
        <v>91</v>
      </c>
      <c r="C53" s="15">
        <v>608600</v>
      </c>
      <c r="D53" s="15">
        <v>307003</v>
      </c>
      <c r="E53" s="15">
        <v>279398.93</v>
      </c>
      <c r="F53" s="25">
        <v>91.00853411855911</v>
      </c>
      <c r="G53" s="15">
        <v>-27604.07</v>
      </c>
      <c r="H53" s="3"/>
      <c r="I53" s="3"/>
      <c r="J53" s="15">
        <v>230.67</v>
      </c>
      <c r="K53" s="32"/>
      <c r="L53" s="15">
        <v>230.67</v>
      </c>
    </row>
    <row r="54" spans="1:12" ht="12.75">
      <c r="A54" s="13" t="s">
        <v>92</v>
      </c>
      <c r="B54" s="14" t="s">
        <v>93</v>
      </c>
      <c r="C54" s="15">
        <v>8160677</v>
      </c>
      <c r="D54" s="15">
        <v>4073289</v>
      </c>
      <c r="E54" s="15">
        <v>3996713.32</v>
      </c>
      <c r="F54" s="25">
        <v>98.12005286145913</v>
      </c>
      <c r="G54" s="15">
        <v>-76575.68</v>
      </c>
      <c r="H54" s="3"/>
      <c r="I54" s="3"/>
      <c r="J54" s="15">
        <v>14640</v>
      </c>
      <c r="K54" s="32"/>
      <c r="L54" s="15">
        <v>14640</v>
      </c>
    </row>
    <row r="55" spans="1:12" ht="12.75">
      <c r="A55" s="13" t="s">
        <v>94</v>
      </c>
      <c r="B55" s="14" t="s">
        <v>95</v>
      </c>
      <c r="C55" s="15">
        <v>72187224</v>
      </c>
      <c r="D55" s="15">
        <v>40917515</v>
      </c>
      <c r="E55" s="15">
        <v>32560923.07</v>
      </c>
      <c r="F55" s="25">
        <v>79.57698083571302</v>
      </c>
      <c r="G55" s="15">
        <v>-8356591.93</v>
      </c>
      <c r="H55" s="15">
        <v>45107792</v>
      </c>
      <c r="I55" s="15">
        <v>25830151</v>
      </c>
      <c r="J55" s="15">
        <v>7376459.3</v>
      </c>
      <c r="K55" s="30">
        <v>16.352960260169684</v>
      </c>
      <c r="L55" s="15">
        <v>-18453691.7</v>
      </c>
    </row>
    <row r="56" spans="1:12" ht="33.75">
      <c r="A56" s="13" t="s">
        <v>96</v>
      </c>
      <c r="B56" s="14" t="s">
        <v>97</v>
      </c>
      <c r="C56" s="15">
        <v>26440200</v>
      </c>
      <c r="D56" s="15">
        <v>10572420</v>
      </c>
      <c r="E56" s="15">
        <v>10191475.7</v>
      </c>
      <c r="F56" s="25">
        <v>96.39681075855857</v>
      </c>
      <c r="G56" s="15">
        <v>-380944.3000000012</v>
      </c>
      <c r="H56" s="3"/>
      <c r="I56" s="3"/>
      <c r="J56" s="3"/>
      <c r="K56" s="32"/>
      <c r="L56" s="3"/>
    </row>
    <row r="57" spans="1:12" ht="12.75">
      <c r="A57" s="13" t="s">
        <v>98</v>
      </c>
      <c r="B57" s="14" t="s">
        <v>99</v>
      </c>
      <c r="C57" s="15">
        <v>1182268</v>
      </c>
      <c r="D57" s="15">
        <v>593976</v>
      </c>
      <c r="E57" s="15">
        <v>572934.19</v>
      </c>
      <c r="F57" s="25">
        <v>96.45746461136477</v>
      </c>
      <c r="G57" s="15">
        <v>-21041.81</v>
      </c>
      <c r="H57" s="3"/>
      <c r="I57" s="3"/>
      <c r="J57" s="15">
        <v>2801</v>
      </c>
      <c r="K57" s="32"/>
      <c r="L57" s="15">
        <v>2801</v>
      </c>
    </row>
    <row r="58" spans="1:12" ht="28.5">
      <c r="A58" s="10" t="s">
        <v>100</v>
      </c>
      <c r="B58" s="11" t="s">
        <v>101</v>
      </c>
      <c r="C58" s="12">
        <v>190896172</v>
      </c>
      <c r="D58" s="12">
        <v>95273033</v>
      </c>
      <c r="E58" s="12">
        <v>83949082.78</v>
      </c>
      <c r="F58" s="24">
        <v>88.11421252853364</v>
      </c>
      <c r="G58" s="12">
        <v>-11323950.22</v>
      </c>
      <c r="H58" s="12">
        <v>35685966</v>
      </c>
      <c r="I58" s="12">
        <v>4198273</v>
      </c>
      <c r="J58" s="12">
        <v>17717973.32</v>
      </c>
      <c r="K58" s="29">
        <v>422.0300423531295</v>
      </c>
      <c r="L58" s="12">
        <v>13519700.32</v>
      </c>
    </row>
    <row r="59" spans="1:12" ht="33.75">
      <c r="A59" s="13" t="s">
        <v>102</v>
      </c>
      <c r="B59" s="14" t="s">
        <v>103</v>
      </c>
      <c r="C59" s="15">
        <v>1211000</v>
      </c>
      <c r="D59" s="15">
        <v>532000</v>
      </c>
      <c r="E59" s="15">
        <v>437749.18</v>
      </c>
      <c r="F59" s="25">
        <v>82.28368045112782</v>
      </c>
      <c r="G59" s="15">
        <v>-94250.82</v>
      </c>
      <c r="H59" s="3"/>
      <c r="I59" s="3"/>
      <c r="J59" s="3"/>
      <c r="K59" s="32"/>
      <c r="L59" s="3"/>
    </row>
    <row r="60" spans="1:12" ht="12.75">
      <c r="A60" s="13" t="s">
        <v>104</v>
      </c>
      <c r="B60" s="14" t="s">
        <v>105</v>
      </c>
      <c r="C60" s="15">
        <v>600</v>
      </c>
      <c r="D60" s="15">
        <v>600</v>
      </c>
      <c r="E60" s="3"/>
      <c r="F60" s="26"/>
      <c r="G60" s="15">
        <v>-600</v>
      </c>
      <c r="H60" s="3"/>
      <c r="I60" s="3"/>
      <c r="J60" s="3"/>
      <c r="K60" s="32"/>
      <c r="L60" s="3"/>
    </row>
    <row r="61" spans="1:12" ht="22.5">
      <c r="A61" s="13" t="s">
        <v>106</v>
      </c>
      <c r="B61" s="14" t="s">
        <v>107</v>
      </c>
      <c r="C61" s="15">
        <v>11218520</v>
      </c>
      <c r="D61" s="15">
        <v>5086688</v>
      </c>
      <c r="E61" s="15">
        <v>4039582.36</v>
      </c>
      <c r="F61" s="25">
        <v>79.41478541636523</v>
      </c>
      <c r="G61" s="15">
        <v>-1047105.64</v>
      </c>
      <c r="H61" s="3"/>
      <c r="I61" s="3"/>
      <c r="J61" s="3"/>
      <c r="K61" s="32"/>
      <c r="L61" s="3"/>
    </row>
    <row r="62" spans="1:12" ht="22.5">
      <c r="A62" s="13" t="s">
        <v>108</v>
      </c>
      <c r="B62" s="14" t="s">
        <v>109</v>
      </c>
      <c r="C62" s="15">
        <v>2149000</v>
      </c>
      <c r="D62" s="15">
        <v>1311763</v>
      </c>
      <c r="E62" s="15">
        <v>926484.53</v>
      </c>
      <c r="F62" s="25">
        <v>70.62895736501181</v>
      </c>
      <c r="G62" s="15">
        <v>-385278.47</v>
      </c>
      <c r="H62" s="3"/>
      <c r="I62" s="3"/>
      <c r="J62" s="3"/>
      <c r="K62" s="32"/>
      <c r="L62" s="3"/>
    </row>
    <row r="63" spans="1:12" ht="22.5">
      <c r="A63" s="13" t="s">
        <v>110</v>
      </c>
      <c r="B63" s="14" t="s">
        <v>111</v>
      </c>
      <c r="C63" s="15">
        <v>22390518</v>
      </c>
      <c r="D63" s="15">
        <v>11431418</v>
      </c>
      <c r="E63" s="15">
        <v>10786411.87</v>
      </c>
      <c r="F63" s="25">
        <v>94.35760174284592</v>
      </c>
      <c r="G63" s="15">
        <v>-645006.13</v>
      </c>
      <c r="H63" s="15">
        <v>3318234</v>
      </c>
      <c r="I63" s="15">
        <v>639920</v>
      </c>
      <c r="J63" s="15">
        <v>1741319.25</v>
      </c>
      <c r="K63" s="30">
        <v>52.47728912427514</v>
      </c>
      <c r="L63" s="15">
        <v>1101399.25</v>
      </c>
    </row>
    <row r="64" spans="1:12" ht="33.75">
      <c r="A64" s="13" t="s">
        <v>112</v>
      </c>
      <c r="B64" s="14" t="s">
        <v>113</v>
      </c>
      <c r="C64" s="15">
        <v>128022600</v>
      </c>
      <c r="D64" s="15">
        <v>60954040</v>
      </c>
      <c r="E64" s="15">
        <v>55749150.47</v>
      </c>
      <c r="F64" s="25">
        <v>91.46096053682413</v>
      </c>
      <c r="G64" s="15">
        <v>-5204889.53</v>
      </c>
      <c r="H64" s="15">
        <v>32275232</v>
      </c>
      <c r="I64" s="15">
        <v>3478353</v>
      </c>
      <c r="J64" s="15">
        <v>15972108.31</v>
      </c>
      <c r="K64" s="30">
        <v>49.48719906955278</v>
      </c>
      <c r="L64" s="15">
        <v>12493755.31</v>
      </c>
    </row>
    <row r="65" spans="1:12" ht="22.5">
      <c r="A65" s="13" t="s">
        <v>114</v>
      </c>
      <c r="B65" s="14" t="s">
        <v>115</v>
      </c>
      <c r="C65" s="15">
        <v>1718689</v>
      </c>
      <c r="D65" s="15">
        <v>871289</v>
      </c>
      <c r="E65" s="15">
        <v>726704.29</v>
      </c>
      <c r="F65" s="25">
        <v>83.40565415149278</v>
      </c>
      <c r="G65" s="15">
        <v>-144584.71</v>
      </c>
      <c r="H65" s="3"/>
      <c r="I65" s="3"/>
      <c r="J65" s="3"/>
      <c r="K65" s="32"/>
      <c r="L65" s="3"/>
    </row>
    <row r="66" spans="1:12" ht="22.5">
      <c r="A66" s="13" t="s">
        <v>116</v>
      </c>
      <c r="B66" s="14" t="s">
        <v>117</v>
      </c>
      <c r="C66" s="15">
        <v>908030</v>
      </c>
      <c r="D66" s="15">
        <v>324490</v>
      </c>
      <c r="E66" s="15">
        <v>174500.8</v>
      </c>
      <c r="F66" s="25">
        <v>53.77694227865266</v>
      </c>
      <c r="G66" s="15">
        <v>-149989.2</v>
      </c>
      <c r="H66" s="3"/>
      <c r="I66" s="3"/>
      <c r="J66" s="3"/>
      <c r="K66" s="32"/>
      <c r="L66" s="3"/>
    </row>
    <row r="67" spans="1:12" ht="22.5">
      <c r="A67" s="13" t="s">
        <v>50</v>
      </c>
      <c r="B67" s="14" t="s">
        <v>51</v>
      </c>
      <c r="C67" s="15">
        <v>405200</v>
      </c>
      <c r="D67" s="15">
        <v>164000</v>
      </c>
      <c r="E67" s="15">
        <v>61705.8</v>
      </c>
      <c r="F67" s="25">
        <v>37.62548780487805</v>
      </c>
      <c r="G67" s="15">
        <v>-102294.2</v>
      </c>
      <c r="H67" s="3"/>
      <c r="I67" s="3"/>
      <c r="J67" s="3"/>
      <c r="K67" s="32"/>
      <c r="L67" s="3"/>
    </row>
    <row r="68" spans="1:12" ht="12.75">
      <c r="A68" s="13" t="s">
        <v>54</v>
      </c>
      <c r="B68" s="14" t="s">
        <v>55</v>
      </c>
      <c r="C68" s="15">
        <v>798344</v>
      </c>
      <c r="D68" s="15">
        <v>405644</v>
      </c>
      <c r="E68" s="15">
        <v>300558.25</v>
      </c>
      <c r="F68" s="25">
        <v>74.09409482206073</v>
      </c>
      <c r="G68" s="15">
        <v>-105085.75</v>
      </c>
      <c r="H68" s="3"/>
      <c r="I68" s="3"/>
      <c r="J68" s="3"/>
      <c r="K68" s="32"/>
      <c r="L68" s="3"/>
    </row>
    <row r="69" spans="1:12" ht="56.25">
      <c r="A69" s="13" t="s">
        <v>44</v>
      </c>
      <c r="B69" s="14" t="s">
        <v>45</v>
      </c>
      <c r="C69" s="15">
        <v>10462700</v>
      </c>
      <c r="D69" s="15">
        <v>7807000</v>
      </c>
      <c r="E69" s="15">
        <v>5121945</v>
      </c>
      <c r="F69" s="25">
        <v>65.60708338670425</v>
      </c>
      <c r="G69" s="15">
        <v>-2685055</v>
      </c>
      <c r="H69" s="3"/>
      <c r="I69" s="3"/>
      <c r="J69" s="3"/>
      <c r="K69" s="32"/>
      <c r="L69" s="3"/>
    </row>
    <row r="70" spans="1:12" ht="33.75">
      <c r="A70" s="13" t="s">
        <v>118</v>
      </c>
      <c r="B70" s="14" t="s">
        <v>119</v>
      </c>
      <c r="C70" s="15">
        <v>6044521</v>
      </c>
      <c r="D70" s="15">
        <v>3569971</v>
      </c>
      <c r="E70" s="15">
        <v>3222748.39</v>
      </c>
      <c r="F70" s="25">
        <v>90.27379746222029</v>
      </c>
      <c r="G70" s="15">
        <v>-347222.61</v>
      </c>
      <c r="H70" s="3"/>
      <c r="I70" s="3"/>
      <c r="J70" s="15">
        <v>1910.07</v>
      </c>
      <c r="K70" s="32"/>
      <c r="L70" s="15">
        <v>1910.07</v>
      </c>
    </row>
    <row r="71" spans="1:12" ht="22.5">
      <c r="A71" s="13" t="s">
        <v>120</v>
      </c>
      <c r="B71" s="14" t="s">
        <v>121</v>
      </c>
      <c r="C71" s="15">
        <v>375000</v>
      </c>
      <c r="D71" s="15">
        <v>172200</v>
      </c>
      <c r="E71" s="15">
        <v>27595.66</v>
      </c>
      <c r="F71" s="25">
        <v>16.02535423925668</v>
      </c>
      <c r="G71" s="15">
        <v>-144604.34</v>
      </c>
      <c r="H71" s="3"/>
      <c r="I71" s="3"/>
      <c r="J71" s="3"/>
      <c r="K71" s="32"/>
      <c r="L71" s="3"/>
    </row>
    <row r="72" spans="1:12" ht="22.5">
      <c r="A72" s="13" t="s">
        <v>122</v>
      </c>
      <c r="B72" s="14" t="s">
        <v>123</v>
      </c>
      <c r="C72" s="15">
        <v>4544090</v>
      </c>
      <c r="D72" s="15">
        <v>2221890</v>
      </c>
      <c r="E72" s="15">
        <v>2076520.92</v>
      </c>
      <c r="F72" s="25">
        <v>93.45741328328586</v>
      </c>
      <c r="G72" s="15">
        <v>-145369.08</v>
      </c>
      <c r="H72" s="15">
        <v>92500</v>
      </c>
      <c r="I72" s="15">
        <v>80000</v>
      </c>
      <c r="J72" s="15">
        <v>2635.69</v>
      </c>
      <c r="K72" s="30">
        <v>2.849394594594594</v>
      </c>
      <c r="L72" s="15">
        <v>-77364.31</v>
      </c>
    </row>
    <row r="73" spans="1:12" ht="45">
      <c r="A73" s="13" t="s">
        <v>124</v>
      </c>
      <c r="B73" s="14" t="s">
        <v>125</v>
      </c>
      <c r="C73" s="15">
        <v>637700</v>
      </c>
      <c r="D73" s="15">
        <v>415500</v>
      </c>
      <c r="E73" s="15">
        <v>296969.26</v>
      </c>
      <c r="F73" s="25">
        <v>71.47274608904934</v>
      </c>
      <c r="G73" s="15">
        <v>-118530.74</v>
      </c>
      <c r="H73" s="3"/>
      <c r="I73" s="3"/>
      <c r="J73" s="3"/>
      <c r="K73" s="32"/>
      <c r="L73" s="3"/>
    </row>
    <row r="74" spans="1:12" ht="22.5">
      <c r="A74" s="13" t="s">
        <v>126</v>
      </c>
      <c r="B74" s="14" t="s">
        <v>127</v>
      </c>
      <c r="C74" s="15">
        <v>9660</v>
      </c>
      <c r="D74" s="15">
        <v>4540</v>
      </c>
      <c r="E74" s="15">
        <v>456</v>
      </c>
      <c r="F74" s="25">
        <v>10.044052863436123</v>
      </c>
      <c r="G74" s="15">
        <v>-4084</v>
      </c>
      <c r="H74" s="3"/>
      <c r="I74" s="3"/>
      <c r="J74" s="3"/>
      <c r="K74" s="32"/>
      <c r="L74" s="3"/>
    </row>
    <row r="75" spans="1:12" ht="28.5">
      <c r="A75" s="10" t="s">
        <v>128</v>
      </c>
      <c r="B75" s="11" t="s">
        <v>129</v>
      </c>
      <c r="C75" s="12">
        <v>17376320</v>
      </c>
      <c r="D75" s="12">
        <v>8839279</v>
      </c>
      <c r="E75" s="12">
        <v>8032931.61</v>
      </c>
      <c r="F75" s="24">
        <v>90.87767916365125</v>
      </c>
      <c r="G75" s="12">
        <v>-806347.39</v>
      </c>
      <c r="H75" s="12">
        <v>1987039</v>
      </c>
      <c r="I75" s="12">
        <v>1331122</v>
      </c>
      <c r="J75" s="12">
        <v>646099.54</v>
      </c>
      <c r="K75" s="29">
        <v>48.537965716140214</v>
      </c>
      <c r="L75" s="12">
        <v>-685022.46</v>
      </c>
    </row>
    <row r="76" spans="1:12" ht="33.75">
      <c r="A76" s="13" t="s">
        <v>130</v>
      </c>
      <c r="B76" s="14" t="s">
        <v>131</v>
      </c>
      <c r="C76" s="15">
        <v>15196028</v>
      </c>
      <c r="D76" s="15">
        <v>7663118</v>
      </c>
      <c r="E76" s="15">
        <v>7251078.62</v>
      </c>
      <c r="F76" s="25">
        <v>94.62308449380525</v>
      </c>
      <c r="G76" s="15">
        <v>-412039.38</v>
      </c>
      <c r="H76" s="15">
        <v>1986496</v>
      </c>
      <c r="I76" s="15">
        <v>1330579</v>
      </c>
      <c r="J76" s="15">
        <v>641856.74</v>
      </c>
      <c r="K76" s="30">
        <v>32.31100087792777</v>
      </c>
      <c r="L76" s="15">
        <v>-688722.26</v>
      </c>
    </row>
    <row r="77" spans="1:12" ht="12.75">
      <c r="A77" s="13" t="s">
        <v>132</v>
      </c>
      <c r="B77" s="14" t="s">
        <v>133</v>
      </c>
      <c r="C77" s="15">
        <v>500433</v>
      </c>
      <c r="D77" s="15">
        <v>179543</v>
      </c>
      <c r="E77" s="15">
        <v>176442.97</v>
      </c>
      <c r="F77" s="25">
        <v>98.27337740819749</v>
      </c>
      <c r="G77" s="15">
        <v>-3100.03</v>
      </c>
      <c r="H77" s="3"/>
      <c r="I77" s="3"/>
      <c r="J77" s="3"/>
      <c r="K77" s="32"/>
      <c r="L77" s="3"/>
    </row>
    <row r="78" spans="1:12" ht="12.75">
      <c r="A78" s="13" t="s">
        <v>54</v>
      </c>
      <c r="B78" s="14" t="s">
        <v>55</v>
      </c>
      <c r="C78" s="15">
        <v>785859</v>
      </c>
      <c r="D78" s="15">
        <v>400611</v>
      </c>
      <c r="E78" s="15">
        <v>339928.02</v>
      </c>
      <c r="F78" s="25">
        <v>84.85239296973872</v>
      </c>
      <c r="G78" s="15">
        <v>-60682.98</v>
      </c>
      <c r="H78" s="15">
        <v>543</v>
      </c>
      <c r="I78" s="15">
        <v>543</v>
      </c>
      <c r="J78" s="15">
        <v>4242.8</v>
      </c>
      <c r="K78" s="30">
        <v>781.3627992633518</v>
      </c>
      <c r="L78" s="15">
        <v>3699.8</v>
      </c>
    </row>
    <row r="79" spans="1:12" ht="56.25">
      <c r="A79" s="13" t="s">
        <v>44</v>
      </c>
      <c r="B79" s="14" t="s">
        <v>45</v>
      </c>
      <c r="C79" s="15">
        <v>894000</v>
      </c>
      <c r="D79" s="15">
        <v>596007</v>
      </c>
      <c r="E79" s="15">
        <v>265482</v>
      </c>
      <c r="F79" s="25">
        <v>44.54343657037585</v>
      </c>
      <c r="G79" s="15">
        <v>-330525</v>
      </c>
      <c r="H79" s="3"/>
      <c r="I79" s="3"/>
      <c r="J79" s="3"/>
      <c r="K79" s="32"/>
      <c r="L79" s="3"/>
    </row>
    <row r="80" spans="1:12" ht="42.75">
      <c r="A80" s="10" t="s">
        <v>134</v>
      </c>
      <c r="B80" s="11" t="s">
        <v>135</v>
      </c>
      <c r="C80" s="12">
        <v>92544999</v>
      </c>
      <c r="D80" s="12">
        <v>46513903</v>
      </c>
      <c r="E80" s="12">
        <v>43534895.42</v>
      </c>
      <c r="F80" s="24">
        <v>93.59544697850878</v>
      </c>
      <c r="G80" s="12">
        <v>-2979007.58</v>
      </c>
      <c r="H80" s="12">
        <v>7372021</v>
      </c>
      <c r="I80" s="12">
        <v>4195781</v>
      </c>
      <c r="J80" s="12">
        <v>1164755.28</v>
      </c>
      <c r="K80" s="29">
        <v>27.760154307386397</v>
      </c>
      <c r="L80" s="12">
        <v>-3031025.72</v>
      </c>
    </row>
    <row r="81" spans="1:12" ht="22.5">
      <c r="A81" s="13" t="s">
        <v>38</v>
      </c>
      <c r="B81" s="14" t="s">
        <v>39</v>
      </c>
      <c r="C81" s="15">
        <v>21933725</v>
      </c>
      <c r="D81" s="15">
        <v>10965945</v>
      </c>
      <c r="E81" s="15">
        <v>10787905.05</v>
      </c>
      <c r="F81" s="25">
        <v>98.37642857045152</v>
      </c>
      <c r="G81" s="15">
        <v>-178039.95</v>
      </c>
      <c r="H81" s="15">
        <v>2104948</v>
      </c>
      <c r="I81" s="15">
        <v>689281</v>
      </c>
      <c r="J81" s="15">
        <v>325718.92</v>
      </c>
      <c r="K81" s="30">
        <v>15.473965152583341</v>
      </c>
      <c r="L81" s="15">
        <v>-363562.08</v>
      </c>
    </row>
    <row r="82" spans="1:12" ht="12.75">
      <c r="A82" s="13" t="s">
        <v>136</v>
      </c>
      <c r="B82" s="14" t="s">
        <v>137</v>
      </c>
      <c r="C82" s="15">
        <v>26000</v>
      </c>
      <c r="D82" s="15">
        <v>26000</v>
      </c>
      <c r="E82" s="3"/>
      <c r="F82" s="26"/>
      <c r="G82" s="15">
        <v>-26000</v>
      </c>
      <c r="H82" s="3"/>
      <c r="I82" s="3"/>
      <c r="J82" s="3"/>
      <c r="K82" s="32"/>
      <c r="L82" s="3"/>
    </row>
    <row r="83" spans="1:12" ht="12.75">
      <c r="A83" s="13" t="s">
        <v>138</v>
      </c>
      <c r="B83" s="14" t="s">
        <v>139</v>
      </c>
      <c r="C83" s="15">
        <v>32733817</v>
      </c>
      <c r="D83" s="15">
        <v>16385124</v>
      </c>
      <c r="E83" s="15">
        <v>16040448.27</v>
      </c>
      <c r="F83" s="25">
        <v>97.8964106100143</v>
      </c>
      <c r="G83" s="15">
        <v>-344675.73</v>
      </c>
      <c r="H83" s="15">
        <v>830000</v>
      </c>
      <c r="I83" s="15">
        <v>630000</v>
      </c>
      <c r="J83" s="3"/>
      <c r="K83" s="32"/>
      <c r="L83" s="15">
        <v>-630000</v>
      </c>
    </row>
    <row r="84" spans="1:12" ht="22.5">
      <c r="A84" s="13" t="s">
        <v>140</v>
      </c>
      <c r="B84" s="14" t="s">
        <v>141</v>
      </c>
      <c r="C84" s="15">
        <v>11997006</v>
      </c>
      <c r="D84" s="15">
        <v>6020899</v>
      </c>
      <c r="E84" s="15">
        <v>6001591.02</v>
      </c>
      <c r="F84" s="25">
        <v>99.67931732453908</v>
      </c>
      <c r="G84" s="15">
        <v>-19307.98</v>
      </c>
      <c r="H84" s="15">
        <v>100000</v>
      </c>
      <c r="I84" s="15">
        <v>100000</v>
      </c>
      <c r="J84" s="3"/>
      <c r="K84" s="32"/>
      <c r="L84" s="15">
        <v>-100000</v>
      </c>
    </row>
    <row r="85" spans="1:12" ht="33.75">
      <c r="A85" s="13" t="s">
        <v>142</v>
      </c>
      <c r="B85" s="14" t="s">
        <v>143</v>
      </c>
      <c r="C85" s="15">
        <v>67000</v>
      </c>
      <c r="D85" s="15">
        <v>67000</v>
      </c>
      <c r="E85" s="15">
        <v>20472.16</v>
      </c>
      <c r="F85" s="25">
        <v>30.555462686567168</v>
      </c>
      <c r="G85" s="15">
        <v>-46527.84</v>
      </c>
      <c r="H85" s="3"/>
      <c r="I85" s="3"/>
      <c r="J85" s="3"/>
      <c r="K85" s="32"/>
      <c r="L85" s="3"/>
    </row>
    <row r="86" spans="1:12" ht="12.75">
      <c r="A86" s="13" t="s">
        <v>98</v>
      </c>
      <c r="B86" s="14" t="s">
        <v>99</v>
      </c>
      <c r="C86" s="15">
        <v>14035075</v>
      </c>
      <c r="D86" s="15">
        <v>6953909</v>
      </c>
      <c r="E86" s="15">
        <v>5956148.1</v>
      </c>
      <c r="F86" s="25">
        <v>85.65179814691277</v>
      </c>
      <c r="G86" s="15">
        <v>-997760.9</v>
      </c>
      <c r="H86" s="15">
        <v>2289015</v>
      </c>
      <c r="I86" s="15">
        <v>1600000</v>
      </c>
      <c r="J86" s="15">
        <v>243718.57</v>
      </c>
      <c r="K86" s="30">
        <v>10.647312053437831</v>
      </c>
      <c r="L86" s="15">
        <v>-1356281.43</v>
      </c>
    </row>
    <row r="87" spans="1:12" ht="12.75">
      <c r="A87" s="13" t="s">
        <v>144</v>
      </c>
      <c r="B87" s="14" t="s">
        <v>145</v>
      </c>
      <c r="C87" s="15">
        <v>9193917</v>
      </c>
      <c r="D87" s="15">
        <v>4866051</v>
      </c>
      <c r="E87" s="15">
        <v>3795557.27</v>
      </c>
      <c r="F87" s="25">
        <v>78.00077043993169</v>
      </c>
      <c r="G87" s="15">
        <v>-1070493.73</v>
      </c>
      <c r="H87" s="15">
        <v>2048058</v>
      </c>
      <c r="I87" s="15">
        <v>1176500</v>
      </c>
      <c r="J87" s="15">
        <v>595277.79</v>
      </c>
      <c r="K87" s="30">
        <v>29.065475196503225</v>
      </c>
      <c r="L87" s="15">
        <v>-581222.21</v>
      </c>
    </row>
    <row r="88" spans="1:12" ht="12.75">
      <c r="A88" s="13" t="s">
        <v>146</v>
      </c>
      <c r="B88" s="14" t="s">
        <v>147</v>
      </c>
      <c r="C88" s="15">
        <v>2408459</v>
      </c>
      <c r="D88" s="15">
        <v>1190975</v>
      </c>
      <c r="E88" s="15">
        <v>932773.55</v>
      </c>
      <c r="F88" s="25">
        <v>78.32016205210017</v>
      </c>
      <c r="G88" s="15">
        <v>-258201.45</v>
      </c>
      <c r="H88" s="3"/>
      <c r="I88" s="3"/>
      <c r="J88" s="15">
        <v>40</v>
      </c>
      <c r="K88" s="32"/>
      <c r="L88" s="15">
        <v>40</v>
      </c>
    </row>
    <row r="89" spans="1:12" ht="12.75">
      <c r="A89" s="13" t="s">
        <v>22</v>
      </c>
      <c r="B89" s="14" t="s">
        <v>23</v>
      </c>
      <c r="C89" s="15">
        <v>150000</v>
      </c>
      <c r="D89" s="15">
        <v>38000</v>
      </c>
      <c r="E89" s="3"/>
      <c r="F89" s="26"/>
      <c r="G89" s="15">
        <v>-38000</v>
      </c>
      <c r="H89" s="3"/>
      <c r="I89" s="3"/>
      <c r="J89" s="3"/>
      <c r="K89" s="32"/>
      <c r="L89" s="3"/>
    </row>
    <row r="90" spans="1:12" ht="28.5">
      <c r="A90" s="16" t="s">
        <v>148</v>
      </c>
      <c r="B90" s="17" t="s">
        <v>149</v>
      </c>
      <c r="C90" s="18">
        <v>600000</v>
      </c>
      <c r="D90" s="18">
        <v>269658</v>
      </c>
      <c r="E90" s="18">
        <v>120521.96</v>
      </c>
      <c r="F90" s="27">
        <v>44.694375839025724</v>
      </c>
      <c r="G90" s="18">
        <v>-149136.04</v>
      </c>
      <c r="H90" s="19"/>
      <c r="I90" s="19"/>
      <c r="J90" s="19"/>
      <c r="K90" s="31"/>
      <c r="L90" s="19"/>
    </row>
    <row r="91" spans="1:12" ht="12.75">
      <c r="A91" s="13" t="s">
        <v>150</v>
      </c>
      <c r="B91" s="14" t="s">
        <v>151</v>
      </c>
      <c r="C91" s="15">
        <v>40000</v>
      </c>
      <c r="D91" s="15">
        <v>40000</v>
      </c>
      <c r="E91" s="3"/>
      <c r="F91" s="26"/>
      <c r="G91" s="15">
        <v>-40000</v>
      </c>
      <c r="H91" s="3"/>
      <c r="I91" s="3"/>
      <c r="J91" s="3"/>
      <c r="K91" s="32"/>
      <c r="L91" s="3"/>
    </row>
    <row r="92" spans="1:12" ht="12.75">
      <c r="A92" s="13" t="s">
        <v>152</v>
      </c>
      <c r="B92" s="14" t="s">
        <v>153</v>
      </c>
      <c r="C92" s="15">
        <v>550000</v>
      </c>
      <c r="D92" s="15">
        <v>219658</v>
      </c>
      <c r="E92" s="15">
        <v>120521.96</v>
      </c>
      <c r="F92" s="25">
        <v>54.8680038969671</v>
      </c>
      <c r="G92" s="15">
        <v>-99136.04</v>
      </c>
      <c r="H92" s="3"/>
      <c r="I92" s="3"/>
      <c r="J92" s="3"/>
      <c r="K92" s="32"/>
      <c r="L92" s="3"/>
    </row>
    <row r="93" spans="1:12" ht="12.75">
      <c r="A93" s="13" t="s">
        <v>154</v>
      </c>
      <c r="B93" s="14" t="s">
        <v>155</v>
      </c>
      <c r="C93" s="15">
        <v>10000</v>
      </c>
      <c r="D93" s="15">
        <v>10000</v>
      </c>
      <c r="E93" s="3"/>
      <c r="F93" s="26"/>
      <c r="G93" s="15">
        <v>-10000</v>
      </c>
      <c r="H93" s="3"/>
      <c r="I93" s="3"/>
      <c r="J93" s="3"/>
      <c r="K93" s="32"/>
      <c r="L93" s="3"/>
    </row>
    <row r="94" spans="1:12" ht="42.75">
      <c r="A94" s="10" t="s">
        <v>2</v>
      </c>
      <c r="B94" s="22" t="s">
        <v>3</v>
      </c>
      <c r="C94" s="12">
        <f>SUM(C95:C103)</f>
        <v>2768200</v>
      </c>
      <c r="D94" s="12">
        <f>SUM(D95:D103)</f>
        <v>2648200</v>
      </c>
      <c r="E94" s="12">
        <f>SUM(E95:E103)</f>
        <v>2574883.06</v>
      </c>
      <c r="F94" s="24">
        <v>97.23144248923798</v>
      </c>
      <c r="G94" s="12">
        <v>-73316.94</v>
      </c>
      <c r="H94" s="12">
        <f>SUM(H95:H103)</f>
        <v>10380298</v>
      </c>
      <c r="I94" s="12">
        <f>SUM(I95:I103)</f>
        <v>6897905</v>
      </c>
      <c r="J94" s="34">
        <f>SUM(J95:J103)</f>
        <v>1828671.1300000001</v>
      </c>
      <c r="K94" s="35">
        <f>J94/H94%</f>
        <v>17.616749827413436</v>
      </c>
      <c r="L94" s="34">
        <f>J94-I94</f>
        <v>-5069233.87</v>
      </c>
    </row>
    <row r="95" spans="1:12" ht="12.75">
      <c r="A95" s="13" t="s">
        <v>156</v>
      </c>
      <c r="B95" s="14" t="s">
        <v>157</v>
      </c>
      <c r="C95" s="15">
        <v>248200</v>
      </c>
      <c r="D95" s="15">
        <v>128200</v>
      </c>
      <c r="E95" s="15">
        <v>58200</v>
      </c>
      <c r="F95" s="25">
        <v>45.3978159126365</v>
      </c>
      <c r="G95" s="15">
        <v>-70000</v>
      </c>
      <c r="H95" s="3"/>
      <c r="I95" s="3"/>
      <c r="J95" s="3"/>
      <c r="K95" s="32"/>
      <c r="L95" s="3"/>
    </row>
    <row r="96" spans="1:12" ht="22.5">
      <c r="A96" s="13" t="s">
        <v>158</v>
      </c>
      <c r="B96" s="14" t="s">
        <v>159</v>
      </c>
      <c r="C96" s="15">
        <v>2500000</v>
      </c>
      <c r="D96" s="15">
        <v>2500000</v>
      </c>
      <c r="E96" s="15">
        <v>2500000</v>
      </c>
      <c r="F96" s="25">
        <v>100</v>
      </c>
      <c r="G96" s="3"/>
      <c r="H96" s="3"/>
      <c r="I96" s="3"/>
      <c r="J96" s="3"/>
      <c r="K96" s="32"/>
      <c r="L96" s="3"/>
    </row>
    <row r="97" spans="1:12" ht="22.5">
      <c r="A97" s="13" t="s">
        <v>160</v>
      </c>
      <c r="B97" s="14" t="s">
        <v>161</v>
      </c>
      <c r="C97" s="3"/>
      <c r="D97" s="3"/>
      <c r="E97" s="3"/>
      <c r="F97" s="26"/>
      <c r="G97" s="3"/>
      <c r="H97" s="15">
        <v>8315222</v>
      </c>
      <c r="I97" s="15">
        <v>4844102</v>
      </c>
      <c r="J97" s="15">
        <v>732983.62</v>
      </c>
      <c r="K97" s="30">
        <v>8.814961524779495</v>
      </c>
      <c r="L97" s="15">
        <v>-4111118.38</v>
      </c>
    </row>
    <row r="98" spans="1:12" ht="22.5">
      <c r="A98" s="13" t="s">
        <v>162</v>
      </c>
      <c r="B98" s="14" t="s">
        <v>163</v>
      </c>
      <c r="C98" s="3"/>
      <c r="D98" s="3"/>
      <c r="E98" s="3"/>
      <c r="F98" s="26"/>
      <c r="G98" s="3"/>
      <c r="H98" s="15">
        <v>434338</v>
      </c>
      <c r="I98" s="15">
        <v>434338</v>
      </c>
      <c r="J98" s="15">
        <v>434337.25</v>
      </c>
      <c r="K98" s="30">
        <v>99.99982732342092</v>
      </c>
      <c r="L98" s="15">
        <v>-0.75</v>
      </c>
    </row>
    <row r="99" spans="1:12" ht="12.75">
      <c r="A99" s="13" t="s">
        <v>164</v>
      </c>
      <c r="B99" s="14" t="s">
        <v>165</v>
      </c>
      <c r="C99" s="3"/>
      <c r="D99" s="3"/>
      <c r="E99" s="3"/>
      <c r="F99" s="26"/>
      <c r="G99" s="3"/>
      <c r="H99" s="15">
        <v>820666</v>
      </c>
      <c r="I99" s="15">
        <v>820666</v>
      </c>
      <c r="J99" s="15">
        <v>753848.08</v>
      </c>
      <c r="K99" s="30">
        <v>91.85808599357108</v>
      </c>
      <c r="L99" s="15">
        <v>-66817.92</v>
      </c>
    </row>
    <row r="100" spans="1:12" ht="12.75">
      <c r="A100" s="13" t="s">
        <v>166</v>
      </c>
      <c r="B100" s="14" t="s">
        <v>167</v>
      </c>
      <c r="C100" s="3"/>
      <c r="D100" s="3"/>
      <c r="E100" s="3"/>
      <c r="F100" s="26"/>
      <c r="G100" s="3"/>
      <c r="H100" s="15">
        <v>477183</v>
      </c>
      <c r="I100" s="15">
        <v>477183</v>
      </c>
      <c r="J100" s="15">
        <v>13070.4</v>
      </c>
      <c r="K100" s="30">
        <v>2.739074946089865</v>
      </c>
      <c r="L100" s="15">
        <v>-464112.6</v>
      </c>
    </row>
    <row r="101" spans="1:12" ht="33.75">
      <c r="A101" s="13" t="s">
        <v>215</v>
      </c>
      <c r="B101" s="14" t="s">
        <v>216</v>
      </c>
      <c r="C101" s="3"/>
      <c r="D101" s="3"/>
      <c r="E101" s="3"/>
      <c r="F101" s="26"/>
      <c r="G101" s="3"/>
      <c r="H101" s="15">
        <v>544537</v>
      </c>
      <c r="I101" s="15">
        <v>427440</v>
      </c>
      <c r="J101" s="3"/>
      <c r="K101" s="32"/>
      <c r="L101" s="15">
        <v>-427440</v>
      </c>
    </row>
    <row r="102" spans="1:12" ht="33.75">
      <c r="A102" s="13" t="s">
        <v>4</v>
      </c>
      <c r="B102" s="14" t="s">
        <v>5</v>
      </c>
      <c r="C102" s="3"/>
      <c r="D102" s="3"/>
      <c r="E102" s="3"/>
      <c r="F102" s="26"/>
      <c r="G102" s="3"/>
      <c r="H102" s="15">
        <v>-211648</v>
      </c>
      <c r="I102" s="15">
        <v>-105824</v>
      </c>
      <c r="J102" s="15">
        <v>-105568.22</v>
      </c>
      <c r="K102" s="30">
        <v>49.9</v>
      </c>
      <c r="L102" s="15">
        <v>-255.78</v>
      </c>
    </row>
    <row r="103" spans="1:12" ht="56.25">
      <c r="A103" s="13" t="s">
        <v>168</v>
      </c>
      <c r="B103" s="14" t="s">
        <v>169</v>
      </c>
      <c r="C103" s="15">
        <v>20000</v>
      </c>
      <c r="D103" s="15">
        <v>20000</v>
      </c>
      <c r="E103" s="15">
        <v>16683.06</v>
      </c>
      <c r="F103" s="25">
        <v>83.4153</v>
      </c>
      <c r="G103" s="15">
        <v>-3316.94</v>
      </c>
      <c r="H103" s="3"/>
      <c r="I103" s="3"/>
      <c r="J103" s="3"/>
      <c r="K103" s="32"/>
      <c r="L103" s="3"/>
    </row>
    <row r="104" spans="1:12" ht="28.5">
      <c r="A104" s="10" t="s">
        <v>170</v>
      </c>
      <c r="B104" s="11" t="s">
        <v>171</v>
      </c>
      <c r="C104" s="12">
        <v>4453579</v>
      </c>
      <c r="D104" s="12">
        <v>4453579</v>
      </c>
      <c r="E104" s="12">
        <v>2339089.44</v>
      </c>
      <c r="F104" s="24">
        <v>52.52156613815541</v>
      </c>
      <c r="G104" s="12">
        <v>-2114489.56</v>
      </c>
      <c r="H104" s="12">
        <v>137164737</v>
      </c>
      <c r="I104" s="12">
        <v>49329972</v>
      </c>
      <c r="J104" s="12">
        <v>18899541.23</v>
      </c>
      <c r="K104" s="29">
        <v>38.3124912983936</v>
      </c>
      <c r="L104" s="12">
        <v>-30430430.77</v>
      </c>
    </row>
    <row r="105" spans="1:12" ht="12.75">
      <c r="A105" s="13" t="s">
        <v>164</v>
      </c>
      <c r="B105" s="14" t="s">
        <v>165</v>
      </c>
      <c r="C105" s="3"/>
      <c r="D105" s="3"/>
      <c r="E105" s="3"/>
      <c r="F105" s="26"/>
      <c r="G105" s="3"/>
      <c r="H105" s="15">
        <v>54980764</v>
      </c>
      <c r="I105" s="15">
        <v>10903880</v>
      </c>
      <c r="J105" s="15">
        <v>6197548.99</v>
      </c>
      <c r="K105" s="30">
        <v>11.27221329627213</v>
      </c>
      <c r="L105" s="15">
        <v>-4706331.01</v>
      </c>
    </row>
    <row r="106" spans="1:12" ht="33.75">
      <c r="A106" s="13" t="s">
        <v>172</v>
      </c>
      <c r="B106" s="14" t="s">
        <v>173</v>
      </c>
      <c r="C106" s="3"/>
      <c r="D106" s="3"/>
      <c r="E106" s="3"/>
      <c r="F106" s="26"/>
      <c r="G106" s="3"/>
      <c r="H106" s="15">
        <v>1355671</v>
      </c>
      <c r="I106" s="15">
        <v>1355671</v>
      </c>
      <c r="J106" s="15">
        <v>510000</v>
      </c>
      <c r="K106" s="30">
        <v>37.61974697400771</v>
      </c>
      <c r="L106" s="15">
        <v>-845671</v>
      </c>
    </row>
    <row r="107" spans="1:12" ht="12.75">
      <c r="A107" s="13" t="s">
        <v>166</v>
      </c>
      <c r="B107" s="14" t="s">
        <v>167</v>
      </c>
      <c r="C107" s="3"/>
      <c r="D107" s="3"/>
      <c r="E107" s="3"/>
      <c r="F107" s="26"/>
      <c r="G107" s="3"/>
      <c r="H107" s="15">
        <v>39878733</v>
      </c>
      <c r="I107" s="15">
        <v>11144168</v>
      </c>
      <c r="J107" s="15">
        <v>5868244.74</v>
      </c>
      <c r="K107" s="30">
        <v>14.715223625585095</v>
      </c>
      <c r="L107" s="15">
        <v>-5275923.26</v>
      </c>
    </row>
    <row r="108" spans="1:12" ht="45">
      <c r="A108" s="13" t="s">
        <v>174</v>
      </c>
      <c r="B108" s="14" t="s">
        <v>175</v>
      </c>
      <c r="C108" s="15">
        <v>4453579</v>
      </c>
      <c r="D108" s="15">
        <v>4453579</v>
      </c>
      <c r="E108" s="15">
        <v>2339089.44</v>
      </c>
      <c r="F108" s="25">
        <v>52.52156613815541</v>
      </c>
      <c r="G108" s="15">
        <v>-2114489.56</v>
      </c>
      <c r="H108" s="15">
        <v>7926488</v>
      </c>
      <c r="I108" s="15">
        <v>7926488</v>
      </c>
      <c r="J108" s="15">
        <v>928980.39</v>
      </c>
      <c r="K108" s="30">
        <v>11.71994949087162</v>
      </c>
      <c r="L108" s="15">
        <v>-6997507.61</v>
      </c>
    </row>
    <row r="109" spans="1:12" ht="22.5">
      <c r="A109" s="13" t="s">
        <v>176</v>
      </c>
      <c r="B109" s="14" t="s">
        <v>177</v>
      </c>
      <c r="C109" s="3"/>
      <c r="D109" s="3"/>
      <c r="E109" s="3"/>
      <c r="F109" s="26"/>
      <c r="G109" s="3"/>
      <c r="H109" s="15">
        <v>33023081</v>
      </c>
      <c r="I109" s="15">
        <v>17999765</v>
      </c>
      <c r="J109" s="15">
        <v>5394767.11</v>
      </c>
      <c r="K109" s="30">
        <v>16.336353079835284</v>
      </c>
      <c r="L109" s="15">
        <v>-12604997.89</v>
      </c>
    </row>
    <row r="110" spans="1:12" ht="28.5">
      <c r="A110" s="16" t="s">
        <v>178</v>
      </c>
      <c r="B110" s="17" t="s">
        <v>179</v>
      </c>
      <c r="C110" s="18">
        <v>75200</v>
      </c>
      <c r="D110" s="18">
        <v>75200</v>
      </c>
      <c r="E110" s="18">
        <v>75200</v>
      </c>
      <c r="F110" s="27">
        <v>100</v>
      </c>
      <c r="G110" s="19"/>
      <c r="H110" s="19"/>
      <c r="I110" s="19"/>
      <c r="J110" s="19"/>
      <c r="K110" s="31"/>
      <c r="L110" s="19"/>
    </row>
    <row r="111" spans="1:12" ht="12.75">
      <c r="A111" s="13" t="s">
        <v>22</v>
      </c>
      <c r="B111" s="14" t="s">
        <v>23</v>
      </c>
      <c r="C111" s="15">
        <v>75200</v>
      </c>
      <c r="D111" s="15">
        <v>75200</v>
      </c>
      <c r="E111" s="15">
        <v>75200</v>
      </c>
      <c r="F111" s="25">
        <v>100</v>
      </c>
      <c r="G111" s="3"/>
      <c r="H111" s="3"/>
      <c r="I111" s="3"/>
      <c r="J111" s="3"/>
      <c r="K111" s="32"/>
      <c r="L111" s="3"/>
    </row>
    <row r="112" spans="1:12" ht="42.75">
      <c r="A112" s="16" t="s">
        <v>6</v>
      </c>
      <c r="B112" s="23" t="s">
        <v>7</v>
      </c>
      <c r="C112" s="18">
        <f>SUM(C113:C116)</f>
        <v>31716245</v>
      </c>
      <c r="D112" s="18">
        <f>SUM(D113:D116)</f>
        <v>16165945</v>
      </c>
      <c r="E112" s="18">
        <f>SUM(E113:E116)</f>
        <v>15170421.25</v>
      </c>
      <c r="F112" s="27">
        <v>93.84</v>
      </c>
      <c r="G112" s="18">
        <v>-995523.75</v>
      </c>
      <c r="H112" s="18">
        <f>SUM(H113:H116)</f>
        <v>21723186</v>
      </c>
      <c r="I112" s="18">
        <f>SUM(I113:I116)</f>
        <v>806086</v>
      </c>
      <c r="J112" s="36">
        <f>SUM(J113:J116)</f>
        <v>8173486.809999999</v>
      </c>
      <c r="K112" s="37">
        <f>J112/H112%</f>
        <v>37.62563562269365</v>
      </c>
      <c r="L112" s="36">
        <f>J112-I112</f>
        <v>7367400.809999999</v>
      </c>
    </row>
    <row r="113" spans="1:12" ht="33.75">
      <c r="A113" s="13" t="s">
        <v>180</v>
      </c>
      <c r="B113" s="14" t="s">
        <v>181</v>
      </c>
      <c r="C113" s="15">
        <v>1000000</v>
      </c>
      <c r="D113" s="15">
        <v>1000000</v>
      </c>
      <c r="E113" s="15">
        <v>347000</v>
      </c>
      <c r="F113" s="25">
        <v>34.7</v>
      </c>
      <c r="G113" s="15">
        <v>-653000</v>
      </c>
      <c r="H113" s="3"/>
      <c r="I113" s="3"/>
      <c r="J113" s="3"/>
      <c r="K113" s="32"/>
      <c r="L113" s="3"/>
    </row>
    <row r="114" spans="1:12" ht="33.75">
      <c r="A114" s="13" t="s">
        <v>182</v>
      </c>
      <c r="B114" s="14" t="s">
        <v>183</v>
      </c>
      <c r="C114" s="15">
        <v>30216245</v>
      </c>
      <c r="D114" s="15">
        <v>14665945</v>
      </c>
      <c r="E114" s="15">
        <v>14323421.25</v>
      </c>
      <c r="F114" s="25">
        <v>97.66449587803581</v>
      </c>
      <c r="G114" s="15">
        <v>-342523.75</v>
      </c>
      <c r="H114" s="15">
        <v>20917100</v>
      </c>
      <c r="I114" s="3"/>
      <c r="J114" s="15">
        <v>9320459.54</v>
      </c>
      <c r="K114" s="30">
        <v>44.55904279273896</v>
      </c>
      <c r="L114" s="15">
        <v>9320459.54</v>
      </c>
    </row>
    <row r="115" spans="1:12" ht="22.5">
      <c r="A115" s="13" t="s">
        <v>217</v>
      </c>
      <c r="B115" s="14" t="s">
        <v>218</v>
      </c>
      <c r="C115" s="15">
        <v>500000</v>
      </c>
      <c r="D115" s="15">
        <v>500000</v>
      </c>
      <c r="E115" s="15">
        <v>500000</v>
      </c>
      <c r="F115" s="25">
        <v>100</v>
      </c>
      <c r="G115" s="3"/>
      <c r="H115" s="15">
        <v>3806086</v>
      </c>
      <c r="I115" s="15">
        <v>2406086</v>
      </c>
      <c r="J115" s="15">
        <v>453027.27</v>
      </c>
      <c r="K115" s="30">
        <v>11.902707137989001</v>
      </c>
      <c r="L115" s="15">
        <v>-1953058.73</v>
      </c>
    </row>
    <row r="116" spans="1:12" ht="33.75">
      <c r="A116" s="13" t="s">
        <v>8</v>
      </c>
      <c r="B116" s="14" t="s">
        <v>9</v>
      </c>
      <c r="C116" s="3"/>
      <c r="D116" s="3"/>
      <c r="E116" s="3"/>
      <c r="F116" s="26"/>
      <c r="G116" s="3"/>
      <c r="H116" s="15">
        <v>-3000000</v>
      </c>
      <c r="I116" s="15">
        <v>-1600000</v>
      </c>
      <c r="J116" s="15">
        <v>-1600000</v>
      </c>
      <c r="K116" s="30">
        <v>100</v>
      </c>
      <c r="L116" s="15"/>
    </row>
    <row r="117" spans="1:12" ht="28.5">
      <c r="A117" s="16">
        <v>60</v>
      </c>
      <c r="B117" s="23" t="s">
        <v>184</v>
      </c>
      <c r="C117" s="19"/>
      <c r="D117" s="19"/>
      <c r="E117" s="19"/>
      <c r="F117" s="28"/>
      <c r="G117" s="19"/>
      <c r="H117" s="18">
        <v>201696</v>
      </c>
      <c r="I117" s="18">
        <v>166696</v>
      </c>
      <c r="J117" s="19"/>
      <c r="K117" s="31"/>
      <c r="L117" s="18">
        <v>-166696</v>
      </c>
    </row>
    <row r="118" spans="1:12" ht="22.5">
      <c r="A118" s="13" t="s">
        <v>176</v>
      </c>
      <c r="B118" s="14" t="s">
        <v>177</v>
      </c>
      <c r="C118" s="3"/>
      <c r="D118" s="3"/>
      <c r="E118" s="3"/>
      <c r="F118" s="26"/>
      <c r="G118" s="3"/>
      <c r="H118" s="15">
        <v>201696</v>
      </c>
      <c r="I118" s="15">
        <v>166696</v>
      </c>
      <c r="J118" s="3"/>
      <c r="K118" s="32"/>
      <c r="L118" s="15">
        <v>-166696</v>
      </c>
    </row>
    <row r="119" spans="1:12" ht="42.75">
      <c r="A119" s="16" t="s">
        <v>185</v>
      </c>
      <c r="B119" s="17" t="s">
        <v>186</v>
      </c>
      <c r="C119" s="19"/>
      <c r="D119" s="19"/>
      <c r="E119" s="19"/>
      <c r="F119" s="28"/>
      <c r="G119" s="19"/>
      <c r="H119" s="18">
        <v>5583100</v>
      </c>
      <c r="I119" s="18">
        <v>5583100</v>
      </c>
      <c r="J119" s="18">
        <v>1583100</v>
      </c>
      <c r="K119" s="33">
        <v>28.355214844799484</v>
      </c>
      <c r="L119" s="18">
        <v>-4000000</v>
      </c>
    </row>
    <row r="120" spans="1:12" ht="12.75">
      <c r="A120" s="13" t="s">
        <v>187</v>
      </c>
      <c r="B120" s="14" t="s">
        <v>188</v>
      </c>
      <c r="C120" s="3"/>
      <c r="D120" s="3"/>
      <c r="E120" s="3"/>
      <c r="F120" s="26"/>
      <c r="G120" s="3"/>
      <c r="H120" s="15">
        <v>5583100</v>
      </c>
      <c r="I120" s="15">
        <v>5583100</v>
      </c>
      <c r="J120" s="15">
        <v>1583100</v>
      </c>
      <c r="K120" s="30">
        <v>28.355214844799484</v>
      </c>
      <c r="L120" s="15">
        <v>-4000000</v>
      </c>
    </row>
    <row r="121" spans="1:12" ht="28.5">
      <c r="A121" s="16" t="s">
        <v>189</v>
      </c>
      <c r="B121" s="17" t="s">
        <v>190</v>
      </c>
      <c r="C121" s="18">
        <v>692500</v>
      </c>
      <c r="D121" s="18">
        <v>476832</v>
      </c>
      <c r="E121" s="18">
        <v>234499.86</v>
      </c>
      <c r="F121" s="27">
        <v>49.178717032413935</v>
      </c>
      <c r="G121" s="18">
        <v>-242332.14</v>
      </c>
      <c r="H121" s="19"/>
      <c r="I121" s="19"/>
      <c r="J121" s="19"/>
      <c r="K121" s="31"/>
      <c r="L121" s="19"/>
    </row>
    <row r="122" spans="1:12" ht="22.5">
      <c r="A122" s="13" t="s">
        <v>191</v>
      </c>
      <c r="B122" s="14" t="s">
        <v>192</v>
      </c>
      <c r="C122" s="15">
        <v>692500</v>
      </c>
      <c r="D122" s="15">
        <v>476832</v>
      </c>
      <c r="E122" s="15">
        <v>234499.86</v>
      </c>
      <c r="F122" s="25">
        <v>49.178717032413935</v>
      </c>
      <c r="G122" s="15">
        <v>-242332.14</v>
      </c>
      <c r="H122" s="3"/>
      <c r="I122" s="3"/>
      <c r="J122" s="3"/>
      <c r="K122" s="32"/>
      <c r="L122" s="3"/>
    </row>
    <row r="123" spans="1:12" ht="57">
      <c r="A123" s="10" t="s">
        <v>193</v>
      </c>
      <c r="B123" s="11" t="s">
        <v>194</v>
      </c>
      <c r="C123" s="12">
        <v>2641524515</v>
      </c>
      <c r="D123" s="12">
        <v>1151409682</v>
      </c>
      <c r="E123" s="12">
        <v>1104583509.83</v>
      </c>
      <c r="F123" s="24">
        <v>95.93314413609387</v>
      </c>
      <c r="G123" s="12">
        <v>-46826172.17</v>
      </c>
      <c r="H123" s="12">
        <v>24972278</v>
      </c>
      <c r="I123" s="12">
        <v>24972278</v>
      </c>
      <c r="J123" s="12">
        <v>17533214.09</v>
      </c>
      <c r="K123" s="29">
        <v>70.21071161389442</v>
      </c>
      <c r="L123" s="12">
        <v>-7439063.91</v>
      </c>
    </row>
    <row r="124" spans="1:12" ht="12.75">
      <c r="A124" s="13" t="s">
        <v>195</v>
      </c>
      <c r="B124" s="14" t="s">
        <v>196</v>
      </c>
      <c r="C124" s="15">
        <v>39295784</v>
      </c>
      <c r="D124" s="15">
        <v>36743764</v>
      </c>
      <c r="E124" s="3"/>
      <c r="F124" s="26"/>
      <c r="G124" s="15">
        <v>-36743764</v>
      </c>
      <c r="H124" s="3"/>
      <c r="I124" s="3"/>
      <c r="J124" s="3"/>
      <c r="K124" s="32"/>
      <c r="L124" s="3"/>
    </row>
    <row r="125" spans="1:12" ht="12.75">
      <c r="A125" s="13" t="s">
        <v>197</v>
      </c>
      <c r="B125" s="14" t="s">
        <v>198</v>
      </c>
      <c r="C125" s="15">
        <v>14973200</v>
      </c>
      <c r="D125" s="15">
        <v>7486800</v>
      </c>
      <c r="E125" s="15">
        <v>7486800</v>
      </c>
      <c r="F125" s="25">
        <v>100</v>
      </c>
      <c r="G125" s="3"/>
      <c r="H125" s="3"/>
      <c r="I125" s="3"/>
      <c r="J125" s="3"/>
      <c r="K125" s="32"/>
      <c r="L125" s="3"/>
    </row>
    <row r="126" spans="1:12" ht="78.75">
      <c r="A126" s="13" t="s">
        <v>199</v>
      </c>
      <c r="B126" s="14" t="s">
        <v>200</v>
      </c>
      <c r="C126" s="15">
        <v>1533233600</v>
      </c>
      <c r="D126" s="15">
        <v>793227700</v>
      </c>
      <c r="E126" s="15">
        <v>793227694.06</v>
      </c>
      <c r="F126" s="25">
        <v>99.99999925116079</v>
      </c>
      <c r="G126" s="15">
        <v>-5.94</v>
      </c>
      <c r="H126" s="3"/>
      <c r="I126" s="3"/>
      <c r="J126" s="3"/>
      <c r="K126" s="32"/>
      <c r="L126" s="3"/>
    </row>
    <row r="127" spans="1:12" ht="78.75">
      <c r="A127" s="13" t="s">
        <v>201</v>
      </c>
      <c r="B127" s="14" t="s">
        <v>202</v>
      </c>
      <c r="C127" s="15">
        <v>903769700</v>
      </c>
      <c r="D127" s="15">
        <v>234965800</v>
      </c>
      <c r="E127" s="15">
        <v>234965770.07</v>
      </c>
      <c r="F127" s="25">
        <v>99.999987261976</v>
      </c>
      <c r="G127" s="15">
        <v>-29.93</v>
      </c>
      <c r="H127" s="3"/>
      <c r="I127" s="3"/>
      <c r="J127" s="3"/>
      <c r="K127" s="32"/>
      <c r="L127" s="3"/>
    </row>
    <row r="128" spans="1:12" ht="78.75">
      <c r="A128" s="13" t="s">
        <v>203</v>
      </c>
      <c r="B128" s="14" t="s">
        <v>204</v>
      </c>
      <c r="C128" s="15">
        <v>87229400</v>
      </c>
      <c r="D128" s="15">
        <v>43614600</v>
      </c>
      <c r="E128" s="15">
        <v>36915041.95</v>
      </c>
      <c r="F128" s="25">
        <v>84.63918492889997</v>
      </c>
      <c r="G128" s="15">
        <v>-6699558.05</v>
      </c>
      <c r="H128" s="3"/>
      <c r="I128" s="3"/>
      <c r="J128" s="3"/>
      <c r="K128" s="32"/>
      <c r="L128" s="3"/>
    </row>
    <row r="129" spans="1:12" ht="56.25">
      <c r="A129" s="13" t="s">
        <v>205</v>
      </c>
      <c r="B129" s="14" t="s">
        <v>206</v>
      </c>
      <c r="C129" s="15">
        <v>23037600</v>
      </c>
      <c r="D129" s="15">
        <v>10238600</v>
      </c>
      <c r="E129" s="15">
        <v>10238600</v>
      </c>
      <c r="F129" s="25">
        <v>100</v>
      </c>
      <c r="G129" s="3"/>
      <c r="H129" s="3"/>
      <c r="I129" s="3"/>
      <c r="J129" s="3"/>
      <c r="K129" s="32"/>
      <c r="L129" s="3"/>
    </row>
    <row r="130" spans="1:12" ht="45">
      <c r="A130" s="13" t="s">
        <v>207</v>
      </c>
      <c r="B130" s="14" t="s">
        <v>208</v>
      </c>
      <c r="C130" s="15">
        <v>7625211</v>
      </c>
      <c r="D130" s="15">
        <v>7316198</v>
      </c>
      <c r="E130" s="15">
        <v>6858036</v>
      </c>
      <c r="F130" s="25">
        <v>93.73770365427508</v>
      </c>
      <c r="G130" s="15">
        <v>-458162</v>
      </c>
      <c r="H130" s="15">
        <v>8246250</v>
      </c>
      <c r="I130" s="15">
        <v>8246250</v>
      </c>
      <c r="J130" s="15">
        <v>7759250</v>
      </c>
      <c r="K130" s="30">
        <v>94.09428528118842</v>
      </c>
      <c r="L130" s="15">
        <v>-487000</v>
      </c>
    </row>
    <row r="131" spans="1:12" ht="67.5">
      <c r="A131" s="13" t="s">
        <v>209</v>
      </c>
      <c r="B131" s="14" t="s">
        <v>210</v>
      </c>
      <c r="C131" s="15">
        <v>5762100</v>
      </c>
      <c r="D131" s="15">
        <v>1920900</v>
      </c>
      <c r="E131" s="15">
        <v>1920900</v>
      </c>
      <c r="F131" s="25">
        <v>100</v>
      </c>
      <c r="G131" s="3"/>
      <c r="H131" s="3"/>
      <c r="I131" s="3"/>
      <c r="J131" s="3"/>
      <c r="K131" s="32"/>
      <c r="L131" s="3"/>
    </row>
    <row r="132" spans="1:12" ht="90">
      <c r="A132" s="13" t="s">
        <v>211</v>
      </c>
      <c r="B132" s="14" t="s">
        <v>212</v>
      </c>
      <c r="C132" s="15">
        <v>22579500</v>
      </c>
      <c r="D132" s="15">
        <v>11876900</v>
      </c>
      <c r="E132" s="15">
        <v>11148132.58</v>
      </c>
      <c r="F132" s="25">
        <v>93.86399296112623</v>
      </c>
      <c r="G132" s="15">
        <v>-728767.42</v>
      </c>
      <c r="H132" s="3"/>
      <c r="I132" s="3"/>
      <c r="J132" s="3"/>
      <c r="K132" s="32"/>
      <c r="L132" s="3"/>
    </row>
    <row r="133" spans="1:12" ht="12.75">
      <c r="A133" s="13" t="s">
        <v>213</v>
      </c>
      <c r="B133" s="14" t="s">
        <v>214</v>
      </c>
      <c r="C133" s="15">
        <v>4018420</v>
      </c>
      <c r="D133" s="15">
        <v>4018420</v>
      </c>
      <c r="E133" s="15">
        <v>1822535.17</v>
      </c>
      <c r="F133" s="25">
        <v>45.35452167767431</v>
      </c>
      <c r="G133" s="15">
        <v>-2195884.83</v>
      </c>
      <c r="H133" s="15">
        <v>16726028</v>
      </c>
      <c r="I133" s="15">
        <v>16726028</v>
      </c>
      <c r="J133" s="15">
        <v>9773964.09</v>
      </c>
      <c r="K133" s="30">
        <v>58.435655434751155</v>
      </c>
      <c r="L133" s="15">
        <v>-6952063.91</v>
      </c>
    </row>
    <row r="134" spans="1:12" ht="12.75">
      <c r="A134" s="3"/>
      <c r="B134" s="20"/>
      <c r="C134" s="3"/>
      <c r="D134" s="3"/>
      <c r="E134" s="3"/>
      <c r="F134" s="26"/>
      <c r="G134" s="3"/>
      <c r="H134" s="3"/>
      <c r="I134" s="3"/>
      <c r="J134" s="3"/>
      <c r="K134" s="32"/>
      <c r="L134" s="3"/>
    </row>
    <row r="135" spans="1:12" ht="18">
      <c r="A135" s="21" t="s">
        <v>219</v>
      </c>
      <c r="B135" s="20"/>
      <c r="C135" s="38">
        <f>C7+C10+C14+C16+C27+C44+C58+C75+C80+C90+C94+C104+C110+C112+C117+C119+C121+C123</f>
        <v>4718049729</v>
      </c>
      <c r="D135" s="38">
        <f>D7+D10+D14+D16+D27+D44+D58+D75+D80+D90+D94+D104+D110+D112+D117+D119+D121+D123</f>
        <v>2229317829</v>
      </c>
      <c r="E135" s="38">
        <f>E7+E10+E14+E16+E27+E44+E58+E75+E80+E90+E94+E104+E110+E112+E117+E119+E121+E123</f>
        <v>2098086315.61</v>
      </c>
      <c r="F135" s="39">
        <v>94.11337801712794</v>
      </c>
      <c r="G135" s="38">
        <v>-131231513.39</v>
      </c>
      <c r="H135" s="38">
        <f>H7+H10+H14+H16+H27+H44+H58+H75+H80+H90+H94+H104+H110+H112+H117+H119+H121+H123</f>
        <v>384935766</v>
      </c>
      <c r="I135" s="38">
        <f>I7+I10+I14+I16+I27+I44+I58+I75+I80+I90+I94+I104+I110+I112+I117+I119+I121+I123</f>
        <v>149560310</v>
      </c>
      <c r="J135" s="38">
        <f>J7+J10+J14+J16+J27+J44+J58+J75+J80+J90+J94+J104+J110+J112+J117+J119+J121+J123</f>
        <v>147997153.79000002</v>
      </c>
      <c r="K135" s="40">
        <v>38.4</v>
      </c>
      <c r="L135" s="38">
        <f>J135-I135</f>
        <v>-1563156.2099999785</v>
      </c>
    </row>
    <row r="136" ht="12.75">
      <c r="B136" s="2"/>
    </row>
    <row r="139" ht="12.75">
      <c r="E139" s="1"/>
    </row>
  </sheetData>
  <mergeCells count="13">
    <mergeCell ref="A1:L1"/>
    <mergeCell ref="H4:L4"/>
    <mergeCell ref="H5:H6"/>
    <mergeCell ref="I5:I6"/>
    <mergeCell ref="J5:J6"/>
    <mergeCell ref="K5:L5"/>
    <mergeCell ref="A4:A6"/>
    <mergeCell ref="B4:B6"/>
    <mergeCell ref="C4:G4"/>
    <mergeCell ref="C5:C6"/>
    <mergeCell ref="D5:D6"/>
    <mergeCell ref="E5:E6"/>
    <mergeCell ref="F5:G5"/>
  </mergeCells>
  <printOptions/>
  <pageMargins left="0.2362204724409449" right="0.15748031496062992" top="0.1968503937007874" bottom="0.15748031496062992" header="0" footer="0"/>
  <pageSetup fitToHeight="1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budobl4</cp:lastModifiedBy>
  <cp:lastPrinted>2015-07-08T08:48:49Z</cp:lastPrinted>
  <dcterms:created xsi:type="dcterms:W3CDTF">2015-07-08T06:07:08Z</dcterms:created>
  <dcterms:modified xsi:type="dcterms:W3CDTF">2015-07-08T08:48:50Z</dcterms:modified>
  <cp:category/>
  <cp:version/>
  <cp:contentType/>
  <cp:contentStatus/>
</cp:coreProperties>
</file>