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30" windowWidth="15480" windowHeight="9570" activeTab="0"/>
  </bookViews>
  <sheets>
    <sheet name="срец. фонд" sheetId="1" r:id="rId1"/>
  </sheets>
  <definedNames>
    <definedName name="_xlnm.Print_Titles" localSheetId="0">'срец. фонд'!$5:$6</definedName>
    <definedName name="_xlnm.Print_Area" localSheetId="0">'срец. фонд'!$A$1:$F$55</definedName>
  </definedNames>
  <calcPr fullCalcOnLoad="1"/>
</workbook>
</file>

<file path=xl/sharedStrings.xml><?xml version="1.0" encoding="utf-8"?>
<sst xmlns="http://schemas.openxmlformats.org/spreadsheetml/2006/main" count="71" uniqueCount="66">
  <si>
    <t>Спеціальний фонд</t>
  </si>
  <si>
    <t>Всього</t>
  </si>
  <si>
    <t>1</t>
  </si>
  <si>
    <t>2</t>
  </si>
  <si>
    <t>3</t>
  </si>
  <si>
    <t>5</t>
  </si>
  <si>
    <t>Управління капітального будівництва облдержадміністрації</t>
  </si>
  <si>
    <t>(грн.)</t>
  </si>
  <si>
    <t>47</t>
  </si>
  <si>
    <t>53</t>
  </si>
  <si>
    <t>14</t>
  </si>
  <si>
    <t>10</t>
  </si>
  <si>
    <t>24</t>
  </si>
  <si>
    <t>76</t>
  </si>
  <si>
    <t>40</t>
  </si>
  <si>
    <t>Департамент агропромислового розвитку облдержадміністрації</t>
  </si>
  <si>
    <t>Департамент охорони здоров`я облдержадміністрації</t>
  </si>
  <si>
    <t>Департамент житлово-комунального господарства та будівництва облдержадміністрації</t>
  </si>
  <si>
    <t>Департамент культури, туризму, національностей та релігій облдержадміністрації</t>
  </si>
  <si>
    <t>Департамент фінансів облдержадміністрації (в частині міжбюджетних трансфертів, резервного фонду)</t>
  </si>
  <si>
    <t>Програма розвитку культури Запорізької області на 2013-2017 роки, затверджена рішенням сесії обласної ради від 14.02.2013 № 3</t>
  </si>
  <si>
    <t>Департамент освіти і науки облдержадміністрації</t>
  </si>
  <si>
    <t>Програма розвитку освіти Запорізької області на 2013-2017 роки, затверджена рішенням сесії обласної ради від 22.11.2012 № 11(зі змінами)</t>
  </si>
  <si>
    <t>Обласна програма "Молодій запорізькій родині - доступне житло" на 2013-2017 роки, затверджена рішенням сесії обласної ради від 22.11.2012 № 16 (зі змінами)</t>
  </si>
  <si>
    <t xml:space="preserve">Цільова регіональна програма "Сільське подвір'я", затверджена рішенням сесії обласної ради від 27.11.1998 № 7 (зі змінами) </t>
  </si>
  <si>
    <t>Цільова програма розвитку фізичної культури і спорту у Запорізькій області на 2012-2016 роки,  затверджена рішенням сесії обласної ради від 24.11.2011 № 9 (зі змінами)</t>
  </si>
  <si>
    <t>Регіональна програма будівництва, реконструкції, модернізації об'єктів інфраструктури, соціально-культурного та екологічного призначення по Запорізькій області на період до 2016 року, затверджена рішенням сесії обласної ради від 27.09.2011 № 4 (зі змінами)</t>
  </si>
  <si>
    <t>51</t>
  </si>
  <si>
    <t>Департамент промисловості та розвитку інфраструктури облдержадміністрації</t>
  </si>
  <si>
    <t>Обласна цільова програма "Призовна дільниця" на 2015-2019 роки",  затверджена рішенням сесії обласної ради від 05.03.2015 № 3</t>
  </si>
  <si>
    <t>"Програма розвитку архівної справи у Запорізькій області на 2016-2018 роки”, затверджена рішенням сесії обласної ради від 27.08.2015 № 9</t>
  </si>
  <si>
    <t>Програма сприяння створенню ефективного власника житлового фонду Запорізької області на 2015-2017 роки, затверджена рішенням сесії обласної ради від 25.12.2014 № 30 (зі змінами)</t>
  </si>
  <si>
    <t>Програма "Дитяча онкогематологія та гемофілія" на 2013-2018 роки, затверджена рішенням сесії обласної ради від 22.11.2012 № 22</t>
  </si>
  <si>
    <t>Програма боротьби з онкологічними захворюваннями в Запорізькій області на період до 2016 року, затверджена рішенням сесії обласної ради від 14.05.2010 № 15</t>
  </si>
  <si>
    <t>Регіональна цільова програма „Питна вода Запорізької області” на 2012-2020 роки, затверджена рішенням сесії обласної ради від 31.05.2012 № 10 (зі змінами)</t>
  </si>
  <si>
    <t>60</t>
  </si>
  <si>
    <t>Департамент екології та природних ресурсів облдержадміністрації</t>
  </si>
  <si>
    <t>Регіональна програма будівництва, реконструкції, модернізації об'єктів інфраструктури, соціально-культурного та екологічного призначення по Запорізькій області на період до 2016 року, затверджена рішенням сесії обласної ради від 27.09.2011 № 4 (зі змінами та доповненями)</t>
  </si>
  <si>
    <t>Обласна цільова програма розвитку матерільно-технічної бази спорту у Запорізькій області Запорізький стадіон та спортивний майданчик на 2013 - 2016 року від 24.12.2012  №8 (зі змінами)</t>
  </si>
  <si>
    <t>Програма профілактики правопорушень та забезпечення громадської безпеки в Запорізькій області, розвитку матеріально-технічної бази органів і підрозділів внутрішніх справ, прокуратури, Управління Служби безпеки України в Запорізькій області, військових частин Національної гвардії України,підрозділів податкової міліції Головного управління ДФС у Запорізькій області, підрозділів Державної прикордоної служби України на 2012-2016 роки,  затверджена рішенням сесії обласної ради від 23.02.2012 № 9 (зі змінами)</t>
  </si>
  <si>
    <t>Регіональна програма створення містобудівного кадастру Запорізької області на 2014-2018 роки, затверджена рішенням сесії обласної ради від 31.10.2013 № 12 (зі змінами)</t>
  </si>
  <si>
    <t>Програма розвитку рекреаційно-курортного комплексу та туризму в Запорізькій області на 2016 - 2020 роки, затверджена рішенням обласної ради від 20.04.2016 №1</t>
  </si>
  <si>
    <t>Програма фінансування робіт з ремонту доріг комунальної власності на 2016 рік, затверджена рішенням Запорізької обласної ради від 31.03.2016 № 19 (зі змінами та доповненнями)</t>
  </si>
  <si>
    <t>Обласна програма забезпечення законності, правопорядку, покращення умов тримання і працевлаштування та створення нових робочих місць для осіб, які відбувають покарання в установах виконання покарань та слідчому ізоляторі на 2016 - 2020 роки, затверджена рішенням сесії обласної ради від 31.05.2016 №3</t>
  </si>
  <si>
    <t xml:space="preserve"> Програма розвитку автомобільних доріг загального користування місцевого значення Запорізької області на 2016 рік, затверджена рішенням обласної ради від 25.02.2016 № 6 (зі змінами)</t>
  </si>
  <si>
    <t>01</t>
  </si>
  <si>
    <t>Обласна рада</t>
  </si>
  <si>
    <t xml:space="preserve"> "Програма підвищення якості та ефективності виконання представницьких та управлінських функцій місцевих органів виконавчої влади та органів місцевого самоврядування на території Запорізької області на 2012-2016 роки",  затверджена рішенням обласної ради від 22.11.2012 № 15 (зі змінами та доповненнями).</t>
  </si>
  <si>
    <t>Обласна "Програма підвищення якості та ефективності виконання представницьких та управлінських функцій місцевих органів виконавчої влади та органів місцевого самоврядування на території Запорізької області на 2012-2016 роки", затверджена рішенням сесії обласної ради від 22.11.2012 № 15</t>
  </si>
  <si>
    <t>Регіональна програма з підвищення рівня енергоефективності Запорізької області на 2016 - 2020 роки, затверджена рішенням обласної ради від 31.05.2016 № 6</t>
  </si>
  <si>
    <t>Програма розвитку рибного господарства Каховського та Дніпровського водосховищ у межах Запорізької області на 2012 - 2016 роки, затверджена рішенням сесії обласної ради від 25.06.2010 № 9</t>
  </si>
  <si>
    <t>Програма фінансування робіт з ремонту доріг комунальної власності на 2016 рік,  затверджена рішенням сесії обласної ради від 31.03.2016 № 19 (зі змінами та доповненнями)</t>
  </si>
  <si>
    <t>Регіональна програма підтримки розвитку обєднанних територіальних громад Запорізької області на 2016 рік,  затверджена рішенням сесії обласної ради від 31.03.2016 № 14 (зі змінами)</t>
  </si>
  <si>
    <t>Обласна програма забезпечення житлом дітей-сиріт, дітей, позбавлених батьківського піклування, та осіб з їх числа на 2016-2018 роки, затверджена рішенням сесії обласної ради від 22.11.2012 № 10</t>
  </si>
  <si>
    <t>Програма "Місцевий розвиток, орієнтований на громаду - III" на 2015-2018 роки, затверджена рішенням сесії обласної ради від 05.03.2015 № 26 (зі змінами)</t>
  </si>
  <si>
    <t>№      п/п</t>
  </si>
  <si>
    <t>Назва головного розпорядника</t>
  </si>
  <si>
    <t xml:space="preserve"> Найменування програми</t>
  </si>
  <si>
    <t>Затверджено на 2016 рік згідно рішення сесії обласної ради від 28.07.2016 № 17</t>
  </si>
  <si>
    <t>Касові видатки</t>
  </si>
  <si>
    <t>% виконання</t>
  </si>
  <si>
    <t>4</t>
  </si>
  <si>
    <t>Перелік місцевих (регіональних) програм, які фінансувалися за рахунок коштів обласного бюджету за 9 місяців 2016 року по спеціальному фонду</t>
  </si>
  <si>
    <t xml:space="preserve">Директор </t>
  </si>
  <si>
    <t xml:space="preserve">Департаменту фінансів </t>
  </si>
  <si>
    <t>С.М. Медвідь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</si>
</sst>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  <numFmt numFmtId="194" formatCode="#,##0.00000000000000"/>
    <numFmt numFmtId="195" formatCode="#,##0.0000000"/>
    <numFmt numFmtId="196" formatCode="#,##0.000"/>
    <numFmt numFmtId="197" formatCode="#,##0.0000"/>
    <numFmt numFmtId="198" formatCode="#,##0_ ;[Red]\-#,##0\ "/>
    <numFmt numFmtId="199" formatCode="#,##0.00_ ;[Red]\-#,##0.00\ "/>
    <numFmt numFmtId="200" formatCode="#,##0.0_ ;[Red]\-#,##0.0\ "/>
    <numFmt numFmtId="201" formatCode="#,##0.000_ ;[Red]\-#,##0.000\ "/>
    <numFmt numFmtId="202" formatCode="#,##0&quot;р.&quot;"/>
    <numFmt numFmtId="203" formatCode="#,##0.00&quot;₴&quot;"/>
  </numFmts>
  <fonts count="26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left" wrapText="1"/>
    </xf>
    <xf numFmtId="198" fontId="1" fillId="0" borderId="0" xfId="0" applyNumberFormat="1" applyFont="1" applyFill="1" applyBorder="1" applyAlignment="1">
      <alignment horizontal="left" wrapText="1"/>
    </xf>
    <xf numFmtId="198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198" fontId="1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vertical="center"/>
      <protection locked="0"/>
    </xf>
    <xf numFmtId="198" fontId="3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98" fontId="3" fillId="0" borderId="0" xfId="0" applyNumberFormat="1" applyFont="1" applyFill="1" applyBorder="1" applyAlignment="1">
      <alignment horizontal="left" wrapText="1"/>
    </xf>
    <xf numFmtId="198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198" fontId="3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3" fontId="3" fillId="0" borderId="0" xfId="0" applyNumberFormat="1" applyFont="1" applyFill="1" applyBorder="1" applyAlignment="1">
      <alignment horizontal="left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left" wrapText="1"/>
    </xf>
    <xf numFmtId="3" fontId="1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justify" wrapText="1"/>
    </xf>
    <xf numFmtId="1" fontId="1" fillId="0" borderId="0" xfId="0" applyNumberFormat="1" applyFont="1" applyFill="1" applyAlignment="1">
      <alignment/>
    </xf>
    <xf numFmtId="193" fontId="3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49" fontId="3" fillId="24" borderId="10" xfId="0" applyNumberFormat="1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top" wrapText="1"/>
    </xf>
    <xf numFmtId="198" fontId="3" fillId="24" borderId="10" xfId="0" applyNumberFormat="1" applyFont="1" applyFill="1" applyBorder="1" applyAlignment="1">
      <alignment horizontal="left" vertical="center" wrapText="1"/>
    </xf>
    <xf numFmtId="3" fontId="3" fillId="24" borderId="10" xfId="0" applyNumberFormat="1" applyFont="1" applyFill="1" applyBorder="1" applyAlignment="1">
      <alignment horizontal="left" vertical="center" wrapText="1"/>
    </xf>
    <xf numFmtId="0" fontId="3" fillId="24" borderId="10" xfId="0" applyFont="1" applyFill="1" applyBorder="1" applyAlignment="1" applyProtection="1">
      <alignment horizontal="left" vertical="center" wrapText="1"/>
      <protection/>
    </xf>
    <xf numFmtId="49" fontId="3" fillId="24" borderId="10" xfId="0" applyNumberFormat="1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horizontal="justify" vertical="top"/>
    </xf>
    <xf numFmtId="49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0" xfId="0" applyNumberFormat="1" applyFont="1" applyFill="1" applyBorder="1" applyAlignment="1" applyProtection="1">
      <alignment horizontal="center" vertical="center"/>
      <protection locked="0"/>
    </xf>
    <xf numFmtId="198" fontId="3" fillId="0" borderId="10" xfId="0" applyNumberFormat="1" applyFont="1" applyFill="1" applyBorder="1" applyAlignment="1">
      <alignment horizontal="center" vertical="center" wrapText="1"/>
    </xf>
    <xf numFmtId="3" fontId="3" fillId="24" borderId="10" xfId="0" applyNumberFormat="1" applyFont="1" applyFill="1" applyBorder="1" applyAlignment="1">
      <alignment vertical="top" wrapText="1"/>
    </xf>
    <xf numFmtId="0" fontId="3" fillId="0" borderId="0" xfId="0" applyFont="1" applyAlignment="1">
      <alignment/>
    </xf>
    <xf numFmtId="49" fontId="3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198" fontId="4" fillId="0" borderId="10" xfId="0" applyNumberFormat="1" applyFont="1" applyFill="1" applyBorder="1" applyAlignment="1">
      <alignment horizontal="left" wrapText="1"/>
    </xf>
    <xf numFmtId="3" fontId="4" fillId="0" borderId="10" xfId="0" applyNumberFormat="1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vertical="center" wrapText="1"/>
    </xf>
    <xf numFmtId="198" fontId="4" fillId="0" borderId="10" xfId="0" applyNumberFormat="1" applyFont="1" applyFill="1" applyBorder="1" applyAlignment="1">
      <alignment horizontal="left" vertical="center" wrapText="1"/>
    </xf>
    <xf numFmtId="49" fontId="4" fillId="24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3" fontId="4" fillId="24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left" vertical="center" wrapText="1"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0" fontId="1" fillId="0" borderId="0" xfId="53" applyFont="1" applyFill="1">
      <alignment/>
      <protection/>
    </xf>
    <xf numFmtId="3" fontId="3" fillId="0" borderId="10" xfId="53" applyNumberFormat="1" applyFont="1" applyFill="1" applyBorder="1" applyAlignment="1">
      <alignment horizontal="center" vertical="center" wrapText="1"/>
      <protection/>
    </xf>
    <xf numFmtId="0" fontId="2" fillId="0" borderId="0" xfId="53" applyFont="1" applyFill="1" applyAlignment="1">
      <alignment wrapText="1"/>
      <protection/>
    </xf>
    <xf numFmtId="0" fontId="1" fillId="0" borderId="0" xfId="53" applyFont="1" applyFill="1" applyAlignment="1">
      <alignment horizontal="center" wrapText="1"/>
      <protection/>
    </xf>
    <xf numFmtId="192" fontId="1" fillId="0" borderId="10" xfId="0" applyNumberFormat="1" applyFont="1" applyFill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198" fontId="3" fillId="24" borderId="10" xfId="0" applyNumberFormat="1" applyFont="1" applyFill="1" applyBorder="1" applyAlignment="1">
      <alignment vertical="center" wrapText="1"/>
    </xf>
    <xf numFmtId="49" fontId="3" fillId="24" borderId="10" xfId="0" applyNumberFormat="1" applyFont="1" applyFill="1" applyBorder="1" applyAlignment="1">
      <alignment horizontal="left" vertical="center" wrapText="1"/>
    </xf>
    <xf numFmtId="198" fontId="3" fillId="24" borderId="10" xfId="0" applyNumberFormat="1" applyFont="1" applyFill="1" applyBorder="1" applyAlignment="1">
      <alignment horizontal="center" vertical="center" wrapText="1"/>
    </xf>
    <xf numFmtId="198" fontId="3" fillId="0" borderId="10" xfId="0" applyNumberFormat="1" applyFont="1" applyFill="1" applyBorder="1" applyAlignment="1">
      <alignment vertical="center" wrapText="1"/>
    </xf>
    <xf numFmtId="0" fontId="3" fillId="24" borderId="10" xfId="0" applyFont="1" applyFill="1" applyBorder="1" applyAlignment="1">
      <alignment horizontal="justify" vertical="center" wrapText="1"/>
    </xf>
    <xf numFmtId="3" fontId="3" fillId="24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vertical="center" wrapText="1"/>
    </xf>
    <xf numFmtId="3" fontId="4" fillId="24" borderId="10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98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top" wrapText="1"/>
    </xf>
    <xf numFmtId="49" fontId="3" fillId="24" borderId="10" xfId="0" applyNumberFormat="1" applyFont="1" applyFill="1" applyBorder="1" applyAlignment="1">
      <alignment vertical="top" wrapText="1"/>
    </xf>
    <xf numFmtId="0" fontId="3" fillId="24" borderId="10" xfId="0" applyFont="1" applyFill="1" applyBorder="1" applyAlignment="1">
      <alignment vertical="top"/>
    </xf>
    <xf numFmtId="0" fontId="1" fillId="0" borderId="0" xfId="0" applyFont="1" applyFill="1" applyAlignment="1">
      <alignment wrapText="1"/>
    </xf>
    <xf numFmtId="3" fontId="1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/>
    </xf>
    <xf numFmtId="3" fontId="3" fillId="0" borderId="0" xfId="0" applyNumberFormat="1" applyFont="1" applyAlignment="1">
      <alignment horizontal="center" vertical="center"/>
    </xf>
    <xf numFmtId="0" fontId="1" fillId="0" borderId="0" xfId="53" applyFont="1" applyFill="1" applyAlignment="1">
      <alignment horizontal="center"/>
      <protection/>
    </xf>
    <xf numFmtId="0" fontId="4" fillId="0" borderId="0" xfId="53" applyFont="1" applyFill="1" applyAlignment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198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198" fontId="1" fillId="0" borderId="0" xfId="0" applyNumberFormat="1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horizontal="left" wrapText="1"/>
    </xf>
    <xf numFmtId="3" fontId="1" fillId="0" borderId="0" xfId="0" applyNumberFormat="1" applyFont="1" applyFill="1" applyBorder="1" applyAlignment="1">
      <alignment horizontal="left" wrapText="1"/>
    </xf>
    <xf numFmtId="0" fontId="3" fillId="0" borderId="10" xfId="53" applyFont="1" applyFill="1" applyBorder="1" applyAlignment="1">
      <alignment horizontal="center"/>
      <protection/>
    </xf>
    <xf numFmtId="198" fontId="3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аток_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80"/>
  <sheetViews>
    <sheetView tabSelected="1" view="pageBreakPreview" zoomScale="75" zoomScaleNormal="70" zoomScaleSheetLayoutView="75" workbookViewId="0" topLeftCell="A1">
      <pane xSplit="3" ySplit="7" topLeftCell="D27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B58" sqref="B58:B60"/>
    </sheetView>
  </sheetViews>
  <sheetFormatPr defaultColWidth="9.33203125" defaultRowHeight="12.75"/>
  <cols>
    <col min="1" max="1" width="7.5" style="1" customWidth="1"/>
    <col min="2" max="2" width="35.83203125" style="1" customWidth="1"/>
    <col min="3" max="3" width="47" style="1" customWidth="1"/>
    <col min="4" max="4" width="21.83203125" style="1" customWidth="1"/>
    <col min="5" max="5" width="18.5" style="1" customWidth="1"/>
    <col min="6" max="6" width="18.66015625" style="1" bestFit="1" customWidth="1"/>
    <col min="7" max="7" width="18" style="1" customWidth="1"/>
    <col min="8" max="16384" width="9.33203125" style="1" customWidth="1"/>
  </cols>
  <sheetData>
    <row r="1" spans="2:6" s="74" customFormat="1" ht="16.5" customHeight="1">
      <c r="B1" s="76"/>
      <c r="C1" s="76"/>
      <c r="E1" s="105"/>
      <c r="F1" s="105"/>
    </row>
    <row r="2" spans="2:4" s="74" customFormat="1" ht="16.5" customHeight="1">
      <c r="B2" s="76"/>
      <c r="C2" s="76"/>
      <c r="D2" s="77"/>
    </row>
    <row r="3" spans="1:6" s="74" customFormat="1" ht="54" customHeight="1">
      <c r="A3" s="106" t="s">
        <v>62</v>
      </c>
      <c r="B3" s="106"/>
      <c r="C3" s="106"/>
      <c r="D3" s="106"/>
      <c r="E3" s="106"/>
      <c r="F3" s="106"/>
    </row>
    <row r="4" spans="1:6" ht="16.5" customHeight="1">
      <c r="A4" s="14"/>
      <c r="B4" s="15"/>
      <c r="C4" s="14"/>
      <c r="D4" s="23"/>
      <c r="F4" s="16" t="s">
        <v>7</v>
      </c>
    </row>
    <row r="5" spans="1:6" s="74" customFormat="1" ht="16.5" customHeight="1">
      <c r="A5" s="107" t="s">
        <v>55</v>
      </c>
      <c r="B5" s="107" t="s">
        <v>56</v>
      </c>
      <c r="C5" s="116" t="s">
        <v>0</v>
      </c>
      <c r="D5" s="116"/>
      <c r="E5" s="116"/>
      <c r="F5" s="116"/>
    </row>
    <row r="6" spans="1:6" s="74" customFormat="1" ht="98.25" customHeight="1">
      <c r="A6" s="107"/>
      <c r="B6" s="107"/>
      <c r="C6" s="73" t="s">
        <v>57</v>
      </c>
      <c r="D6" s="75" t="s">
        <v>58</v>
      </c>
      <c r="E6" s="17" t="s">
        <v>59</v>
      </c>
      <c r="F6" s="17" t="s">
        <v>60</v>
      </c>
    </row>
    <row r="7" spans="1:6" s="2" customFormat="1" ht="24" customHeight="1">
      <c r="A7" s="17" t="s">
        <v>2</v>
      </c>
      <c r="B7" s="17" t="s">
        <v>3</v>
      </c>
      <c r="C7" s="17" t="s">
        <v>4</v>
      </c>
      <c r="D7" s="17" t="s">
        <v>61</v>
      </c>
      <c r="E7" s="17" t="s">
        <v>5</v>
      </c>
      <c r="F7" s="80">
        <v>6</v>
      </c>
    </row>
    <row r="8" spans="1:6" s="2" customFormat="1" ht="24" customHeight="1">
      <c r="A8" s="59" t="s">
        <v>45</v>
      </c>
      <c r="B8" s="59" t="s">
        <v>46</v>
      </c>
      <c r="C8" s="59"/>
      <c r="D8" s="60">
        <f>SUM(D9:D10)</f>
        <v>685000</v>
      </c>
      <c r="E8" s="60">
        <f>SUM(E9:E10)</f>
        <v>0</v>
      </c>
      <c r="F8" s="78">
        <f>E8/D8*100</f>
        <v>0</v>
      </c>
    </row>
    <row r="9" spans="1:6" s="2" customFormat="1" ht="63" customHeight="1">
      <c r="A9" s="108"/>
      <c r="B9" s="108"/>
      <c r="C9" s="17" t="s">
        <v>49</v>
      </c>
      <c r="D9" s="29">
        <v>535000</v>
      </c>
      <c r="E9" s="29"/>
      <c r="F9" s="78">
        <f aca="true" t="shared" si="0" ref="F9:F51">E9/D9*100</f>
        <v>0</v>
      </c>
    </row>
    <row r="10" spans="1:6" s="2" customFormat="1" ht="157.5">
      <c r="A10" s="108"/>
      <c r="B10" s="108"/>
      <c r="C10" s="30" t="s">
        <v>47</v>
      </c>
      <c r="D10" s="29">
        <v>150000</v>
      </c>
      <c r="E10" s="29"/>
      <c r="F10" s="78">
        <f t="shared" si="0"/>
        <v>0</v>
      </c>
    </row>
    <row r="11" spans="1:6" s="2" customFormat="1" ht="45" customHeight="1">
      <c r="A11" s="61" t="s">
        <v>11</v>
      </c>
      <c r="B11" s="62" t="s">
        <v>21</v>
      </c>
      <c r="C11" s="59"/>
      <c r="D11" s="60">
        <f>SUM(D12:D12)</f>
        <v>27480000</v>
      </c>
      <c r="E11" s="60">
        <f>SUM(E12:E12)</f>
        <v>18480000</v>
      </c>
      <c r="F11" s="78">
        <f t="shared" si="0"/>
        <v>67.24890829694323</v>
      </c>
    </row>
    <row r="12" spans="1:6" s="2" customFormat="1" ht="107.25" customHeight="1">
      <c r="A12" s="42"/>
      <c r="B12" s="47"/>
      <c r="C12" s="56" t="s">
        <v>22</v>
      </c>
      <c r="D12" s="53">
        <f>4400000+10500000+3200000+7750000+650000+980000</f>
        <v>27480000</v>
      </c>
      <c r="E12" s="29">
        <v>18480000</v>
      </c>
      <c r="F12" s="78">
        <f t="shared" si="0"/>
        <v>67.24890829694323</v>
      </c>
    </row>
    <row r="13" spans="1:6" ht="50.25" customHeight="1">
      <c r="A13" s="61" t="s">
        <v>10</v>
      </c>
      <c r="B13" s="62" t="s">
        <v>16</v>
      </c>
      <c r="C13" s="63"/>
      <c r="D13" s="64">
        <f>SUM(D14:D15)</f>
        <v>1204000</v>
      </c>
      <c r="E13" s="60">
        <f>SUM(E14:E15)</f>
        <v>203800</v>
      </c>
      <c r="F13" s="79">
        <f t="shared" si="0"/>
        <v>16.92691029900332</v>
      </c>
    </row>
    <row r="14" spans="1:7" ht="63">
      <c r="A14" s="48"/>
      <c r="B14" s="65"/>
      <c r="C14" s="49" t="s">
        <v>32</v>
      </c>
      <c r="D14" s="54">
        <v>204000</v>
      </c>
      <c r="E14" s="29">
        <v>203800</v>
      </c>
      <c r="F14" s="79">
        <f t="shared" si="0"/>
        <v>99.90196078431373</v>
      </c>
      <c r="G14" s="23"/>
    </row>
    <row r="15" spans="1:7" ht="78.75">
      <c r="A15" s="48"/>
      <c r="B15" s="65"/>
      <c r="C15" s="49" t="s">
        <v>33</v>
      </c>
      <c r="D15" s="54">
        <v>1000000</v>
      </c>
      <c r="E15" s="29"/>
      <c r="F15" s="79">
        <f t="shared" si="0"/>
        <v>0</v>
      </c>
      <c r="G15" s="23"/>
    </row>
    <row r="16" spans="1:6" ht="63">
      <c r="A16" s="61" t="s">
        <v>12</v>
      </c>
      <c r="B16" s="59" t="s">
        <v>18</v>
      </c>
      <c r="C16" s="66"/>
      <c r="D16" s="64">
        <f>SUM(D17:D18)</f>
        <v>1225000</v>
      </c>
      <c r="E16" s="60">
        <f>SUM(E17:E18)</f>
        <v>463511</v>
      </c>
      <c r="F16" s="79">
        <f t="shared" si="0"/>
        <v>37.83763265306123</v>
      </c>
    </row>
    <row r="17" spans="1:6" ht="63">
      <c r="A17" s="42"/>
      <c r="B17" s="81"/>
      <c r="C17" s="82" t="s">
        <v>20</v>
      </c>
      <c r="D17" s="52">
        <v>1195000</v>
      </c>
      <c r="E17" s="29">
        <v>434747</v>
      </c>
      <c r="F17" s="79">
        <f t="shared" si="0"/>
        <v>36.38050209205021</v>
      </c>
    </row>
    <row r="18" spans="1:7" ht="78.75">
      <c r="A18" s="42"/>
      <c r="B18" s="83"/>
      <c r="C18" s="84" t="s">
        <v>41</v>
      </c>
      <c r="D18" s="52">
        <v>30000</v>
      </c>
      <c r="E18" s="29">
        <v>28764</v>
      </c>
      <c r="F18" s="79">
        <f t="shared" si="0"/>
        <v>95.88</v>
      </c>
      <c r="G18" s="38"/>
    </row>
    <row r="19" spans="1:6" ht="73.5" customHeight="1">
      <c r="A19" s="61" t="s">
        <v>14</v>
      </c>
      <c r="B19" s="59" t="s">
        <v>17</v>
      </c>
      <c r="C19" s="66"/>
      <c r="D19" s="64">
        <f>SUM(D20:D22)</f>
        <v>8745179</v>
      </c>
      <c r="E19" s="60">
        <f>SUM(E20:E22)</f>
        <v>2561827.1</v>
      </c>
      <c r="F19" s="79">
        <f t="shared" si="0"/>
        <v>29.294164247524268</v>
      </c>
    </row>
    <row r="20" spans="1:6" ht="78" customHeight="1">
      <c r="A20" s="42"/>
      <c r="B20" s="58"/>
      <c r="C20" s="85" t="s">
        <v>31</v>
      </c>
      <c r="D20" s="52">
        <f>1300000+500000</f>
        <v>1800000</v>
      </c>
      <c r="E20" s="29">
        <v>1453948</v>
      </c>
      <c r="F20" s="79">
        <f t="shared" si="0"/>
        <v>80.77488888888888</v>
      </c>
    </row>
    <row r="21" spans="1:6" ht="78.75">
      <c r="A21" s="42"/>
      <c r="B21" s="81"/>
      <c r="C21" s="85" t="s">
        <v>34</v>
      </c>
      <c r="D21" s="52">
        <v>6505738</v>
      </c>
      <c r="E21" s="29">
        <v>784710.1</v>
      </c>
      <c r="F21" s="79">
        <f t="shared" si="0"/>
        <v>12.061815277528853</v>
      </c>
    </row>
    <row r="22" spans="1:6" ht="78.75">
      <c r="A22" s="43"/>
      <c r="B22" s="86"/>
      <c r="C22" s="87" t="s">
        <v>23</v>
      </c>
      <c r="D22" s="53">
        <f>232175+207266</f>
        <v>439441</v>
      </c>
      <c r="E22" s="29">
        <v>323169</v>
      </c>
      <c r="F22" s="79">
        <f t="shared" si="0"/>
        <v>73.54093040931548</v>
      </c>
    </row>
    <row r="23" spans="1:6" ht="51" customHeight="1">
      <c r="A23" s="67" t="s">
        <v>8</v>
      </c>
      <c r="B23" s="88" t="s">
        <v>6</v>
      </c>
      <c r="C23" s="68"/>
      <c r="D23" s="60">
        <f>SUM(D24:D26)</f>
        <v>138780670</v>
      </c>
      <c r="E23" s="60">
        <f>SUM(E24:E26)</f>
        <v>51488129.15</v>
      </c>
      <c r="F23" s="79">
        <f t="shared" si="0"/>
        <v>37.10036069864773</v>
      </c>
    </row>
    <row r="24" spans="1:7" ht="126">
      <c r="A24" s="43"/>
      <c r="B24" s="89"/>
      <c r="C24" s="87" t="s">
        <v>37</v>
      </c>
      <c r="D24" s="53">
        <v>118697483</v>
      </c>
      <c r="E24" s="29">
        <v>40596124.41</v>
      </c>
      <c r="F24" s="79">
        <f t="shared" si="0"/>
        <v>34.20133551610357</v>
      </c>
      <c r="G24" s="38"/>
    </row>
    <row r="25" spans="1:7" ht="78.75">
      <c r="A25" s="43"/>
      <c r="B25" s="89"/>
      <c r="C25" s="46" t="s">
        <v>34</v>
      </c>
      <c r="D25" s="53">
        <v>13842777</v>
      </c>
      <c r="E25" s="29">
        <v>4651594.74</v>
      </c>
      <c r="F25" s="79">
        <f t="shared" si="0"/>
        <v>33.603046122898604</v>
      </c>
      <c r="G25" s="38"/>
    </row>
    <row r="26" spans="1:7" ht="94.5">
      <c r="A26" s="43"/>
      <c r="B26" s="89"/>
      <c r="C26" s="46" t="s">
        <v>42</v>
      </c>
      <c r="D26" s="53">
        <f>9919+6230491</f>
        <v>6240410</v>
      </c>
      <c r="E26" s="29">
        <v>6240410</v>
      </c>
      <c r="F26" s="79">
        <f t="shared" si="0"/>
        <v>100</v>
      </c>
      <c r="G26" s="38"/>
    </row>
    <row r="27" spans="1:7" ht="63">
      <c r="A27" s="67" t="s">
        <v>27</v>
      </c>
      <c r="B27" s="90" t="s">
        <v>28</v>
      </c>
      <c r="C27" s="91"/>
      <c r="D27" s="92">
        <f>SUM(D28:D28)</f>
        <v>15057410</v>
      </c>
      <c r="E27" s="60">
        <f>SUM(E28:E28)</f>
        <v>6439401.15</v>
      </c>
      <c r="F27" s="79">
        <f t="shared" si="0"/>
        <v>42.76566255418429</v>
      </c>
      <c r="G27" s="38"/>
    </row>
    <row r="28" spans="1:7" ht="107.25" customHeight="1">
      <c r="A28" s="43"/>
      <c r="B28" s="65"/>
      <c r="C28" s="46" t="s">
        <v>44</v>
      </c>
      <c r="D28" s="53">
        <f>25057410-10000000</f>
        <v>15057410</v>
      </c>
      <c r="E28" s="29">
        <v>6439401.15</v>
      </c>
      <c r="F28" s="79">
        <f t="shared" si="0"/>
        <v>42.76566255418429</v>
      </c>
      <c r="G28" s="38"/>
    </row>
    <row r="29" spans="1:6" ht="53.25" customHeight="1">
      <c r="A29" s="69" t="s">
        <v>9</v>
      </c>
      <c r="B29" s="71" t="s">
        <v>15</v>
      </c>
      <c r="C29" s="93"/>
      <c r="D29" s="60">
        <f>SUM(D30:D31)</f>
        <v>3697200</v>
      </c>
      <c r="E29" s="60">
        <f>SUM(E30:E31)</f>
        <v>2107935.1</v>
      </c>
      <c r="F29" s="79">
        <f t="shared" si="0"/>
        <v>57.01436492480797</v>
      </c>
    </row>
    <row r="30" spans="1:6" ht="99.75" customHeight="1">
      <c r="A30" s="94"/>
      <c r="B30" s="95"/>
      <c r="C30" s="55" t="s">
        <v>50</v>
      </c>
      <c r="D30" s="29">
        <v>697200</v>
      </c>
      <c r="E30" s="29"/>
      <c r="F30" s="79">
        <f t="shared" si="0"/>
        <v>0</v>
      </c>
    </row>
    <row r="31" spans="1:7" ht="75.75" customHeight="1">
      <c r="A31" s="42"/>
      <c r="B31" s="89"/>
      <c r="C31" s="87" t="s">
        <v>24</v>
      </c>
      <c r="D31" s="53">
        <v>3000000</v>
      </c>
      <c r="E31" s="29">
        <v>2107935.1</v>
      </c>
      <c r="F31" s="79">
        <f t="shared" si="0"/>
        <v>70.26450333333334</v>
      </c>
      <c r="G31" s="38"/>
    </row>
    <row r="32" spans="1:7" ht="47.25">
      <c r="A32" s="61" t="s">
        <v>35</v>
      </c>
      <c r="B32" s="90" t="s">
        <v>36</v>
      </c>
      <c r="C32" s="70"/>
      <c r="D32" s="92">
        <f>SUM(D33:D33)</f>
        <v>9072336</v>
      </c>
      <c r="E32" s="60">
        <f>SUM(E33:E33)</f>
        <v>0</v>
      </c>
      <c r="F32" s="79">
        <f t="shared" si="0"/>
        <v>0</v>
      </c>
      <c r="G32" s="38"/>
    </row>
    <row r="33" spans="1:7" ht="126">
      <c r="A33" s="42"/>
      <c r="B33" s="96"/>
      <c r="C33" s="87" t="s">
        <v>26</v>
      </c>
      <c r="D33" s="53">
        <v>9072336</v>
      </c>
      <c r="E33" s="29"/>
      <c r="F33" s="79">
        <f t="shared" si="0"/>
        <v>0</v>
      </c>
      <c r="G33" s="38"/>
    </row>
    <row r="34" spans="1:6" ht="80.25" customHeight="1">
      <c r="A34" s="59" t="s">
        <v>13</v>
      </c>
      <c r="B34" s="71" t="s">
        <v>19</v>
      </c>
      <c r="C34" s="72"/>
      <c r="D34" s="64">
        <f>SUM(D35:D50)</f>
        <v>86385366</v>
      </c>
      <c r="E34" s="60">
        <f>SUM(E35:E50)</f>
        <v>51451393.78</v>
      </c>
      <c r="F34" s="79">
        <f t="shared" si="0"/>
        <v>59.560312310304965</v>
      </c>
    </row>
    <row r="35" spans="1:6" ht="252">
      <c r="A35" s="50"/>
      <c r="B35" s="97"/>
      <c r="C35" s="30" t="s">
        <v>39</v>
      </c>
      <c r="D35" s="52">
        <f>6650000+201500+3046248-160000</f>
        <v>9737748</v>
      </c>
      <c r="E35" s="29">
        <v>5591579.2</v>
      </c>
      <c r="F35" s="79">
        <f t="shared" si="0"/>
        <v>57.42168723199656</v>
      </c>
    </row>
    <row r="36" spans="1:6" ht="63">
      <c r="A36" s="50"/>
      <c r="B36" s="97"/>
      <c r="C36" s="30" t="s">
        <v>29</v>
      </c>
      <c r="D36" s="52">
        <f>1961000-541000</f>
        <v>1420000</v>
      </c>
      <c r="E36" s="29"/>
      <c r="F36" s="79">
        <f t="shared" si="0"/>
        <v>0</v>
      </c>
    </row>
    <row r="37" spans="1:6" ht="63">
      <c r="A37" s="50"/>
      <c r="B37" s="97"/>
      <c r="C37" s="30" t="s">
        <v>30</v>
      </c>
      <c r="D37" s="52">
        <v>30000</v>
      </c>
      <c r="E37" s="29">
        <v>9899.04</v>
      </c>
      <c r="F37" s="79">
        <f t="shared" si="0"/>
        <v>32.99680000000001</v>
      </c>
    </row>
    <row r="38" spans="1:6" ht="141.75">
      <c r="A38" s="50"/>
      <c r="B38" s="97"/>
      <c r="C38" s="30" t="s">
        <v>48</v>
      </c>
      <c r="D38" s="52">
        <v>70000</v>
      </c>
      <c r="E38" s="29">
        <v>70000</v>
      </c>
      <c r="F38" s="79">
        <f t="shared" si="0"/>
        <v>100</v>
      </c>
    </row>
    <row r="39" spans="1:6" ht="126">
      <c r="A39" s="50"/>
      <c r="B39" s="97"/>
      <c r="C39" s="30" t="s">
        <v>26</v>
      </c>
      <c r="D39" s="52">
        <v>52272210</v>
      </c>
      <c r="E39" s="29">
        <f>2131074.15+30603404.22</f>
        <v>32734478.369999997</v>
      </c>
      <c r="F39" s="79">
        <f t="shared" si="0"/>
        <v>62.623100056416206</v>
      </c>
    </row>
    <row r="40" spans="1:6" ht="84" customHeight="1">
      <c r="A40" s="50"/>
      <c r="B40" s="97"/>
      <c r="C40" s="30" t="s">
        <v>40</v>
      </c>
      <c r="D40" s="52">
        <v>866000</v>
      </c>
      <c r="E40" s="29"/>
      <c r="F40" s="79">
        <f t="shared" si="0"/>
        <v>0</v>
      </c>
    </row>
    <row r="41" spans="1:6" ht="84" customHeight="1">
      <c r="A41" s="50"/>
      <c r="B41" s="97"/>
      <c r="C41" s="30" t="s">
        <v>41</v>
      </c>
      <c r="D41" s="52">
        <v>2000000</v>
      </c>
      <c r="E41" s="29">
        <v>215276.17</v>
      </c>
      <c r="F41" s="79">
        <f t="shared" si="0"/>
        <v>10.763808500000001</v>
      </c>
    </row>
    <row r="42" spans="1:6" ht="141.75">
      <c r="A42" s="50"/>
      <c r="B42" s="97"/>
      <c r="C42" s="30" t="s">
        <v>43</v>
      </c>
      <c r="D42" s="52">
        <v>525730</v>
      </c>
      <c r="E42" s="29"/>
      <c r="F42" s="79">
        <f t="shared" si="0"/>
        <v>0</v>
      </c>
    </row>
    <row r="43" spans="1:6" ht="94.5">
      <c r="A43" s="98"/>
      <c r="B43" s="99"/>
      <c r="C43" s="30" t="s">
        <v>38</v>
      </c>
      <c r="D43" s="52">
        <v>490490</v>
      </c>
      <c r="E43" s="29">
        <v>490490</v>
      </c>
      <c r="F43" s="79">
        <f t="shared" si="0"/>
        <v>100</v>
      </c>
    </row>
    <row r="44" spans="1:6" ht="94.5">
      <c r="A44" s="98"/>
      <c r="B44" s="99"/>
      <c r="C44" s="45" t="s">
        <v>53</v>
      </c>
      <c r="D44" s="53">
        <v>750000</v>
      </c>
      <c r="E44" s="29"/>
      <c r="F44" s="79">
        <f t="shared" si="0"/>
        <v>0</v>
      </c>
    </row>
    <row r="45" spans="1:6" ht="78.75">
      <c r="A45" s="98"/>
      <c r="B45" s="99"/>
      <c r="C45" s="13" t="s">
        <v>54</v>
      </c>
      <c r="D45" s="53">
        <f>1689531+148800</f>
        <v>1838331</v>
      </c>
      <c r="E45" s="29">
        <v>907352</v>
      </c>
      <c r="F45" s="79">
        <f t="shared" si="0"/>
        <v>49.35737905741676</v>
      </c>
    </row>
    <row r="46" spans="1:6" ht="63">
      <c r="A46" s="98"/>
      <c r="B46" s="99"/>
      <c r="C46" s="45" t="s">
        <v>22</v>
      </c>
      <c r="D46" s="53">
        <f>350000+2421205+1240000+500000</f>
        <v>4511205</v>
      </c>
      <c r="E46" s="29">
        <v>1411507</v>
      </c>
      <c r="F46" s="79">
        <f t="shared" si="0"/>
        <v>31.288912829277322</v>
      </c>
    </row>
    <row r="47" spans="1:6" ht="78.75">
      <c r="A47" s="98"/>
      <c r="B47" s="99"/>
      <c r="C47" s="13" t="s">
        <v>51</v>
      </c>
      <c r="D47" s="53">
        <v>4700000</v>
      </c>
      <c r="E47" s="29">
        <v>4700000</v>
      </c>
      <c r="F47" s="79">
        <f t="shared" si="0"/>
        <v>100</v>
      </c>
    </row>
    <row r="48" spans="1:6" ht="78.75">
      <c r="A48" s="98"/>
      <c r="B48" s="99"/>
      <c r="C48" s="45" t="s">
        <v>34</v>
      </c>
      <c r="D48" s="53">
        <f>1154146+834122+170000-834122</f>
        <v>1324146</v>
      </c>
      <c r="E48" s="29">
        <v>1154146</v>
      </c>
      <c r="F48" s="79">
        <f t="shared" si="0"/>
        <v>87.16153656771988</v>
      </c>
    </row>
    <row r="49" spans="1:6" ht="78.75">
      <c r="A49" s="98"/>
      <c r="B49" s="99"/>
      <c r="C49" s="13" t="s">
        <v>52</v>
      </c>
      <c r="D49" s="53">
        <f>5000000-650000</f>
        <v>4350000</v>
      </c>
      <c r="E49" s="29">
        <v>4166666</v>
      </c>
      <c r="F49" s="79">
        <f t="shared" si="0"/>
        <v>95.78542528735632</v>
      </c>
    </row>
    <row r="50" spans="1:6" ht="78.75">
      <c r="A50" s="98"/>
      <c r="B50" s="99"/>
      <c r="C50" s="45" t="s">
        <v>25</v>
      </c>
      <c r="D50" s="53">
        <v>1499506</v>
      </c>
      <c r="E50" s="29"/>
      <c r="F50" s="79">
        <f t="shared" si="0"/>
        <v>0</v>
      </c>
    </row>
    <row r="51" spans="1:6" ht="18.75">
      <c r="A51" s="50"/>
      <c r="B51" s="51" t="s">
        <v>1</v>
      </c>
      <c r="C51" s="45"/>
      <c r="D51" s="64">
        <f>D8+D11+D13+D16+D19+D23+D27+D29+D32+D34</f>
        <v>292332161</v>
      </c>
      <c r="E51" s="64">
        <f>E8+E11+E13+E16+E19+E23+E27+E29+E32+E34</f>
        <v>133195997.28</v>
      </c>
      <c r="F51" s="79">
        <f t="shared" si="0"/>
        <v>45.56323766237954</v>
      </c>
    </row>
    <row r="52" ht="18.75">
      <c r="A52" s="44"/>
    </row>
    <row r="53" spans="1:5" ht="18.75">
      <c r="A53" s="44"/>
      <c r="B53" s="100" t="s">
        <v>63</v>
      </c>
      <c r="E53" s="101"/>
    </row>
    <row r="54" spans="1:5" ht="18.75">
      <c r="A54" s="34"/>
      <c r="B54" s="102" t="s">
        <v>64</v>
      </c>
      <c r="C54" s="103"/>
      <c r="D54" s="103" t="s">
        <v>65</v>
      </c>
      <c r="E54" s="104"/>
    </row>
    <row r="55" spans="1:10" ht="18" customHeight="1">
      <c r="A55" s="34"/>
      <c r="C55" s="41"/>
      <c r="D55" s="57"/>
      <c r="F55"/>
      <c r="G55" s="41"/>
      <c r="H55" s="39"/>
      <c r="J55" s="40"/>
    </row>
    <row r="56" spans="1:5" ht="15.75" customHeight="1">
      <c r="A56" s="34"/>
      <c r="E56" s="35"/>
    </row>
    <row r="57" spans="1:5" ht="18.75">
      <c r="A57" s="34"/>
      <c r="E57" s="21"/>
    </row>
    <row r="58" spans="1:5" ht="18.75">
      <c r="A58" s="34"/>
      <c r="B58" s="110"/>
      <c r="C58" s="109"/>
      <c r="D58" s="36"/>
      <c r="E58" s="36"/>
    </row>
    <row r="59" spans="1:5" ht="18.75">
      <c r="A59" s="24"/>
      <c r="B59" s="110"/>
      <c r="C59" s="109"/>
      <c r="D59" s="28"/>
      <c r="E59" s="19"/>
    </row>
    <row r="60" spans="1:5" ht="18.75">
      <c r="A60" s="24"/>
      <c r="B60" s="110"/>
      <c r="C60" s="109"/>
      <c r="D60" s="28"/>
      <c r="E60" s="19"/>
    </row>
    <row r="61" spans="1:5" ht="18.75">
      <c r="A61" s="24"/>
      <c r="B61" s="18"/>
      <c r="C61" s="20"/>
      <c r="D61" s="21"/>
      <c r="E61" s="20"/>
    </row>
    <row r="62" spans="1:5" ht="18.75">
      <c r="A62" s="24"/>
      <c r="B62" s="111"/>
      <c r="C62" s="117"/>
      <c r="D62" s="118"/>
      <c r="E62" s="22"/>
    </row>
    <row r="63" spans="1:5" ht="18.75">
      <c r="A63" s="24"/>
      <c r="B63" s="111"/>
      <c r="C63" s="117"/>
      <c r="D63" s="118"/>
      <c r="E63" s="22"/>
    </row>
    <row r="64" spans="1:5" ht="24" customHeight="1">
      <c r="A64" s="24"/>
      <c r="B64" s="111"/>
      <c r="C64" s="117"/>
      <c r="D64" s="118"/>
      <c r="E64" s="22"/>
    </row>
    <row r="65" spans="1:5" ht="24" customHeight="1">
      <c r="A65" s="24"/>
      <c r="B65" s="111"/>
      <c r="C65" s="117"/>
      <c r="D65" s="118"/>
      <c r="E65" s="22"/>
    </row>
    <row r="66" spans="1:5" ht="18.75">
      <c r="A66" s="24"/>
      <c r="B66" s="37"/>
      <c r="C66" s="20"/>
      <c r="D66" s="21"/>
      <c r="E66" s="20"/>
    </row>
    <row r="67" spans="1:5" ht="38.25" customHeight="1">
      <c r="A67" s="24"/>
      <c r="B67" s="110"/>
      <c r="C67" s="109"/>
      <c r="D67" s="114"/>
      <c r="E67" s="19"/>
    </row>
    <row r="68" spans="1:5" ht="18.75">
      <c r="A68" s="24"/>
      <c r="B68" s="110"/>
      <c r="C68" s="109"/>
      <c r="D68" s="114"/>
      <c r="E68" s="19"/>
    </row>
    <row r="69" spans="1:5" ht="18.75">
      <c r="A69" s="24"/>
      <c r="B69" s="110"/>
      <c r="C69" s="109"/>
      <c r="D69" s="114"/>
      <c r="E69" s="19"/>
    </row>
    <row r="70" spans="1:5" ht="18.75">
      <c r="A70" s="24"/>
      <c r="B70" s="110"/>
      <c r="C70" s="109"/>
      <c r="D70" s="28"/>
      <c r="E70" s="19"/>
    </row>
    <row r="71" spans="1:5" ht="18.75">
      <c r="A71" s="24"/>
      <c r="B71" s="110"/>
      <c r="C71" s="109"/>
      <c r="D71" s="28"/>
      <c r="E71" s="19"/>
    </row>
    <row r="72" spans="1:5" ht="18.75">
      <c r="A72" s="24"/>
      <c r="B72" s="110"/>
      <c r="C72" s="109"/>
      <c r="D72" s="28"/>
      <c r="E72" s="19"/>
    </row>
    <row r="73" spans="1:5" ht="18.75">
      <c r="A73" s="24"/>
      <c r="B73" s="18"/>
      <c r="C73" s="20"/>
      <c r="D73" s="21"/>
      <c r="E73" s="20"/>
    </row>
    <row r="74" spans="1:5" ht="21.75" customHeight="1">
      <c r="A74" s="24"/>
      <c r="B74" s="110"/>
      <c r="C74" s="109"/>
      <c r="D74" s="114"/>
      <c r="E74" s="19"/>
    </row>
    <row r="75" spans="1:5" ht="18.75">
      <c r="A75" s="24"/>
      <c r="B75" s="110"/>
      <c r="C75" s="109"/>
      <c r="D75" s="114"/>
      <c r="E75" s="19"/>
    </row>
    <row r="76" spans="1:5" ht="22.5" customHeight="1">
      <c r="A76" s="24"/>
      <c r="B76" s="110"/>
      <c r="C76" s="109"/>
      <c r="D76" s="114"/>
      <c r="E76" s="19"/>
    </row>
    <row r="77" spans="1:5" ht="24.75" customHeight="1">
      <c r="A77" s="24"/>
      <c r="B77" s="110"/>
      <c r="C77" s="109"/>
      <c r="D77" s="114"/>
      <c r="E77" s="19"/>
    </row>
    <row r="78" spans="1:5" ht="24.75" customHeight="1">
      <c r="A78" s="24"/>
      <c r="B78" s="18"/>
      <c r="C78" s="20"/>
      <c r="D78" s="21"/>
      <c r="E78" s="20"/>
    </row>
    <row r="79" spans="1:5" ht="18.75">
      <c r="A79" s="24"/>
      <c r="B79" s="18"/>
      <c r="C79" s="19"/>
      <c r="D79" s="28"/>
      <c r="E79" s="19"/>
    </row>
    <row r="80" spans="1:5" ht="18.75">
      <c r="A80" s="24"/>
      <c r="B80" s="18"/>
      <c r="C80" s="20"/>
      <c r="D80" s="21"/>
      <c r="E80" s="20"/>
    </row>
    <row r="81" spans="1:5" ht="18.75">
      <c r="A81" s="24"/>
      <c r="B81" s="110"/>
      <c r="C81" s="109"/>
      <c r="D81" s="114"/>
      <c r="E81" s="19"/>
    </row>
    <row r="82" spans="1:5" ht="36.75" customHeight="1">
      <c r="A82" s="24"/>
      <c r="B82" s="110"/>
      <c r="C82" s="109"/>
      <c r="D82" s="114"/>
      <c r="E82" s="19"/>
    </row>
    <row r="83" spans="1:5" ht="18.75">
      <c r="A83" s="24"/>
      <c r="B83" s="110"/>
      <c r="C83" s="109"/>
      <c r="D83" s="114"/>
      <c r="E83" s="19"/>
    </row>
    <row r="84" spans="1:5" ht="34.5" customHeight="1">
      <c r="A84" s="24"/>
      <c r="B84" s="18"/>
      <c r="C84" s="20"/>
      <c r="D84" s="21"/>
      <c r="E84" s="20"/>
    </row>
    <row r="85" spans="1:5" ht="18.75">
      <c r="A85" s="24"/>
      <c r="B85" s="110"/>
      <c r="C85" s="109"/>
      <c r="D85" s="114"/>
      <c r="E85" s="19"/>
    </row>
    <row r="86" spans="1:5" ht="18.75">
      <c r="A86" s="24"/>
      <c r="B86" s="110"/>
      <c r="C86" s="109"/>
      <c r="D86" s="114"/>
      <c r="E86" s="19"/>
    </row>
    <row r="87" spans="1:5" ht="18.75">
      <c r="A87" s="24"/>
      <c r="B87" s="4"/>
      <c r="C87" s="6"/>
      <c r="D87" s="7"/>
      <c r="E87" s="6"/>
    </row>
    <row r="88" spans="1:5" ht="18.75">
      <c r="A88" s="24"/>
      <c r="B88" s="112"/>
      <c r="C88" s="113"/>
      <c r="D88" s="115"/>
      <c r="E88" s="5"/>
    </row>
    <row r="89" spans="1:5" ht="18.75">
      <c r="A89" s="25"/>
      <c r="B89" s="112"/>
      <c r="C89" s="113"/>
      <c r="D89" s="115"/>
      <c r="E89" s="5"/>
    </row>
    <row r="90" spans="1:5" ht="32.25" customHeight="1">
      <c r="A90" s="25"/>
      <c r="B90" s="112"/>
      <c r="C90" s="113"/>
      <c r="D90" s="115"/>
      <c r="E90" s="5"/>
    </row>
    <row r="91" spans="1:5" ht="34.5" customHeight="1">
      <c r="A91" s="25"/>
      <c r="B91" s="112"/>
      <c r="C91" s="113"/>
      <c r="D91" s="115"/>
      <c r="E91" s="5"/>
    </row>
    <row r="92" spans="1:5" ht="18.75">
      <c r="A92" s="25"/>
      <c r="B92" s="4"/>
      <c r="C92" s="6"/>
      <c r="D92" s="7"/>
      <c r="E92" s="6"/>
    </row>
    <row r="93" spans="1:5" ht="18.75">
      <c r="A93" s="25"/>
      <c r="B93" s="112"/>
      <c r="C93" s="113"/>
      <c r="D93" s="115"/>
      <c r="E93" s="5"/>
    </row>
    <row r="94" spans="1:5" ht="18.75">
      <c r="A94" s="25"/>
      <c r="B94" s="112"/>
      <c r="C94" s="113"/>
      <c r="D94" s="115"/>
      <c r="E94" s="5"/>
    </row>
    <row r="95" spans="1:5" ht="18.75">
      <c r="A95" s="25"/>
      <c r="B95" s="112"/>
      <c r="C95" s="113"/>
      <c r="D95" s="115"/>
      <c r="E95" s="5"/>
    </row>
    <row r="96" spans="1:5" ht="18.75">
      <c r="A96" s="25"/>
      <c r="B96" s="112"/>
      <c r="C96" s="113"/>
      <c r="D96" s="115"/>
      <c r="E96" s="5"/>
    </row>
    <row r="97" spans="1:5" ht="18.75">
      <c r="A97" s="25"/>
      <c r="B97" s="4"/>
      <c r="C97" s="6"/>
      <c r="D97" s="7"/>
      <c r="E97" s="6"/>
    </row>
    <row r="98" spans="1:5" ht="18.75">
      <c r="A98" s="25"/>
      <c r="B98" s="4"/>
      <c r="C98" s="6"/>
      <c r="D98" s="7"/>
      <c r="E98" s="6"/>
    </row>
    <row r="99" spans="1:5" ht="18.75">
      <c r="A99" s="25"/>
      <c r="B99" s="4"/>
      <c r="C99" s="6"/>
      <c r="D99" s="7"/>
      <c r="E99" s="6"/>
    </row>
    <row r="100" spans="1:5" ht="18.75">
      <c r="A100" s="25"/>
      <c r="B100" s="112"/>
      <c r="C100" s="113"/>
      <c r="D100" s="115"/>
      <c r="E100" s="5"/>
    </row>
    <row r="101" spans="1:5" ht="18.75">
      <c r="A101" s="25"/>
      <c r="B101" s="112"/>
      <c r="C101" s="113"/>
      <c r="D101" s="115"/>
      <c r="E101" s="5"/>
    </row>
    <row r="102" spans="1:5" ht="18.75">
      <c r="A102" s="25"/>
      <c r="B102" s="4"/>
      <c r="C102" s="6"/>
      <c r="D102" s="7"/>
      <c r="E102" s="6"/>
    </row>
    <row r="103" spans="1:5" ht="18.75">
      <c r="A103" s="25"/>
      <c r="B103" s="4"/>
      <c r="C103" s="6"/>
      <c r="D103" s="7"/>
      <c r="E103" s="6"/>
    </row>
    <row r="104" spans="1:5" ht="18.75">
      <c r="A104" s="25"/>
      <c r="B104" s="4"/>
      <c r="C104" s="6"/>
      <c r="D104" s="7"/>
      <c r="E104" s="6"/>
    </row>
    <row r="105" spans="1:5" ht="18.75">
      <c r="A105" s="25"/>
      <c r="B105" s="4"/>
      <c r="C105" s="6"/>
      <c r="D105" s="7"/>
      <c r="E105" s="6"/>
    </row>
    <row r="106" spans="1:5" ht="18.75">
      <c r="A106" s="25"/>
      <c r="B106" s="4"/>
      <c r="C106" s="6"/>
      <c r="D106" s="7"/>
      <c r="E106" s="6"/>
    </row>
    <row r="107" spans="1:5" ht="18.75">
      <c r="A107" s="25"/>
      <c r="B107" s="4"/>
      <c r="C107" s="6"/>
      <c r="D107" s="7"/>
      <c r="E107" s="6"/>
    </row>
    <row r="108" spans="1:5" ht="18.75">
      <c r="A108" s="25"/>
      <c r="B108" s="4"/>
      <c r="C108" s="6"/>
      <c r="D108" s="7"/>
      <c r="E108" s="6"/>
    </row>
    <row r="109" spans="1:5" ht="18.75">
      <c r="A109" s="25"/>
      <c r="B109" s="112"/>
      <c r="C109" s="113"/>
      <c r="D109" s="115"/>
      <c r="E109" s="5"/>
    </row>
    <row r="110" spans="1:5" ht="18.75">
      <c r="A110" s="25"/>
      <c r="B110" s="112"/>
      <c r="C110" s="113"/>
      <c r="D110" s="115"/>
      <c r="E110" s="5"/>
    </row>
    <row r="111" spans="1:5" ht="18.75">
      <c r="A111" s="25"/>
      <c r="B111" s="4"/>
      <c r="C111" s="5"/>
      <c r="D111" s="31"/>
      <c r="E111" s="5"/>
    </row>
    <row r="112" spans="1:5" ht="18.75">
      <c r="A112" s="25"/>
      <c r="B112" s="4"/>
      <c r="C112" s="5"/>
      <c r="D112" s="31"/>
      <c r="E112" s="5"/>
    </row>
    <row r="113" spans="1:5" ht="18.75">
      <c r="A113" s="25"/>
      <c r="B113" s="4"/>
      <c r="C113" s="6"/>
      <c r="D113" s="7"/>
      <c r="E113" s="6"/>
    </row>
    <row r="114" spans="1:5" ht="38.25" customHeight="1">
      <c r="A114" s="25"/>
      <c r="B114" s="8"/>
      <c r="C114" s="9"/>
      <c r="D114" s="32"/>
      <c r="E114" s="9"/>
    </row>
    <row r="115" spans="1:5" ht="16.5" customHeight="1">
      <c r="A115" s="25"/>
      <c r="B115" s="4"/>
      <c r="C115" s="10"/>
      <c r="D115" s="7"/>
      <c r="E115" s="10"/>
    </row>
    <row r="116" spans="1:5" ht="18.75">
      <c r="A116" s="25"/>
      <c r="B116" s="11"/>
      <c r="C116" s="11"/>
      <c r="D116" s="33"/>
      <c r="E116" s="12"/>
    </row>
    <row r="117" spans="1:4" ht="18.75">
      <c r="A117" s="25"/>
      <c r="D117" s="23"/>
    </row>
    <row r="118" spans="1:4" ht="18.75">
      <c r="A118" s="3"/>
      <c r="D118" s="23"/>
    </row>
    <row r="119" spans="1:4" ht="18.75">
      <c r="A119" s="26"/>
      <c r="D119" s="23"/>
    </row>
    <row r="120" spans="1:4" ht="18.75">
      <c r="A120" s="27"/>
      <c r="D120" s="23"/>
    </row>
    <row r="121" spans="1:4" ht="18.75">
      <c r="A121" s="27"/>
      <c r="D121" s="23"/>
    </row>
    <row r="122" spans="1:4" ht="18.75">
      <c r="A122" s="27"/>
      <c r="D122" s="23"/>
    </row>
    <row r="123" spans="1:4" ht="18.75">
      <c r="A123" s="27"/>
      <c r="D123" s="23"/>
    </row>
    <row r="124" spans="1:4" ht="18.75">
      <c r="A124" s="27"/>
      <c r="D124" s="23"/>
    </row>
    <row r="125" spans="1:4" ht="18.75">
      <c r="A125" s="27"/>
      <c r="D125" s="23"/>
    </row>
    <row r="126" spans="1:4" ht="18.75">
      <c r="A126" s="27"/>
      <c r="D126" s="23"/>
    </row>
    <row r="127" spans="1:4" ht="18.75">
      <c r="A127" s="27"/>
      <c r="D127" s="23"/>
    </row>
    <row r="128" spans="1:4" ht="18.75">
      <c r="A128" s="27"/>
      <c r="D128" s="23"/>
    </row>
    <row r="129" spans="1:4" ht="18.75">
      <c r="A129" s="27"/>
      <c r="D129" s="23"/>
    </row>
    <row r="130" spans="1:4" ht="18.75">
      <c r="A130" s="27"/>
      <c r="D130" s="23"/>
    </row>
    <row r="131" spans="1:4" ht="18.75">
      <c r="A131" s="27"/>
      <c r="D131" s="23"/>
    </row>
    <row r="132" spans="1:4" ht="18.75">
      <c r="A132" s="27"/>
      <c r="D132" s="23"/>
    </row>
    <row r="133" spans="1:4" ht="18.75">
      <c r="A133" s="27"/>
      <c r="D133" s="23"/>
    </row>
    <row r="134" spans="1:4" ht="18.75">
      <c r="A134" s="27"/>
      <c r="D134" s="23"/>
    </row>
    <row r="135" spans="1:4" ht="18.75">
      <c r="A135" s="27"/>
      <c r="D135" s="23"/>
    </row>
    <row r="136" spans="1:4" ht="18.75">
      <c r="A136" s="27"/>
      <c r="D136" s="23"/>
    </row>
    <row r="137" spans="1:4" ht="18.75">
      <c r="A137" s="27"/>
      <c r="D137" s="23"/>
    </row>
    <row r="138" spans="1:4" ht="18.75">
      <c r="A138" s="27"/>
      <c r="D138" s="23"/>
    </row>
    <row r="139" spans="1:4" ht="18.75">
      <c r="A139" s="27"/>
      <c r="D139" s="23"/>
    </row>
    <row r="140" spans="1:4" ht="18.75">
      <c r="A140" s="27"/>
      <c r="D140" s="23"/>
    </row>
    <row r="141" spans="1:4" ht="18.75">
      <c r="A141" s="27"/>
      <c r="D141" s="23"/>
    </row>
    <row r="142" spans="1:4" ht="18.75">
      <c r="A142" s="27"/>
      <c r="D142" s="23"/>
    </row>
    <row r="143" spans="1:4" ht="18.75">
      <c r="A143" s="27"/>
      <c r="D143" s="23"/>
    </row>
    <row r="144" spans="1:4" ht="18.75">
      <c r="A144" s="27"/>
      <c r="D144" s="23"/>
    </row>
    <row r="145" spans="1:4" ht="18.75">
      <c r="A145" s="27"/>
      <c r="D145" s="23"/>
    </row>
    <row r="146" spans="1:4" ht="18.75">
      <c r="A146" s="27"/>
      <c r="D146" s="23"/>
    </row>
    <row r="147" spans="1:4" ht="18.75">
      <c r="A147" s="27"/>
      <c r="D147" s="23"/>
    </row>
    <row r="148" spans="1:4" ht="18.75">
      <c r="A148" s="27"/>
      <c r="D148" s="23"/>
    </row>
    <row r="149" spans="1:4" ht="18.75">
      <c r="A149" s="27"/>
      <c r="D149" s="23"/>
    </row>
    <row r="150" spans="1:4" ht="18.75">
      <c r="A150" s="27"/>
      <c r="D150" s="23"/>
    </row>
    <row r="151" spans="1:4" ht="18.75">
      <c r="A151" s="27"/>
      <c r="D151" s="23"/>
    </row>
    <row r="152" spans="1:4" ht="18.75">
      <c r="A152" s="27"/>
      <c r="D152" s="23"/>
    </row>
    <row r="153" spans="1:4" ht="18.75">
      <c r="A153" s="27"/>
      <c r="D153" s="23"/>
    </row>
    <row r="154" spans="1:4" ht="18.75">
      <c r="A154" s="27"/>
      <c r="D154" s="23"/>
    </row>
    <row r="155" spans="1:4" ht="18.75">
      <c r="A155" s="27"/>
      <c r="D155" s="23"/>
    </row>
    <row r="156" spans="1:4" ht="18.75">
      <c r="A156" s="27"/>
      <c r="D156" s="23"/>
    </row>
    <row r="157" spans="1:4" ht="18.75">
      <c r="A157" s="27"/>
      <c r="D157" s="23"/>
    </row>
    <row r="158" spans="1:4" ht="18.75">
      <c r="A158" s="27"/>
      <c r="D158" s="23"/>
    </row>
    <row r="159" spans="1:4" ht="18.75">
      <c r="A159" s="27"/>
      <c r="D159" s="23"/>
    </row>
    <row r="160" spans="1:4" ht="18.75">
      <c r="A160" s="27"/>
      <c r="D160" s="23"/>
    </row>
    <row r="161" spans="1:4" ht="18.75">
      <c r="A161" s="27"/>
      <c r="D161" s="23"/>
    </row>
    <row r="162" spans="1:4" ht="18.75">
      <c r="A162" s="27"/>
      <c r="D162" s="23"/>
    </row>
    <row r="163" spans="1:4" ht="18.75">
      <c r="A163" s="27"/>
      <c r="D163" s="23"/>
    </row>
    <row r="164" spans="1:4" ht="18.75">
      <c r="A164" s="27"/>
      <c r="D164" s="23"/>
    </row>
    <row r="165" spans="1:4" ht="18.75">
      <c r="A165" s="27"/>
      <c r="D165" s="23"/>
    </row>
    <row r="166" spans="1:4" ht="18.75">
      <c r="A166" s="27"/>
      <c r="D166" s="23"/>
    </row>
    <row r="167" spans="1:4" ht="18.75">
      <c r="A167" s="27"/>
      <c r="D167" s="23"/>
    </row>
    <row r="168" spans="1:4" ht="18.75">
      <c r="A168" s="27"/>
      <c r="D168" s="23"/>
    </row>
    <row r="169" spans="1:4" ht="18.75">
      <c r="A169" s="27"/>
      <c r="D169" s="23"/>
    </row>
    <row r="170" spans="1:4" ht="18.75">
      <c r="A170" s="27"/>
      <c r="D170" s="23"/>
    </row>
    <row r="171" spans="1:4" ht="18.75">
      <c r="A171" s="27"/>
      <c r="D171" s="23"/>
    </row>
    <row r="172" spans="1:4" ht="18.75">
      <c r="A172" s="27"/>
      <c r="D172" s="23"/>
    </row>
    <row r="173" spans="1:4" ht="18.75">
      <c r="A173" s="27"/>
      <c r="D173" s="23"/>
    </row>
    <row r="174" spans="1:4" ht="18.75">
      <c r="A174" s="27"/>
      <c r="D174" s="23"/>
    </row>
    <row r="175" spans="1:4" ht="18.75">
      <c r="A175" s="27"/>
      <c r="D175" s="23"/>
    </row>
    <row r="176" spans="1:4" ht="18.75">
      <c r="A176" s="27"/>
      <c r="D176" s="23"/>
    </row>
    <row r="177" spans="1:4" ht="18.75">
      <c r="A177" s="27"/>
      <c r="D177" s="23"/>
    </row>
    <row r="178" spans="1:4" ht="18.75">
      <c r="A178" s="27"/>
      <c r="D178" s="23"/>
    </row>
    <row r="179" spans="1:4" ht="18.75">
      <c r="A179" s="27"/>
      <c r="D179" s="23"/>
    </row>
    <row r="180" spans="1:4" ht="18.75">
      <c r="A180" s="27"/>
      <c r="D180" s="23"/>
    </row>
    <row r="181" spans="1:4" ht="18.75">
      <c r="A181" s="27"/>
      <c r="D181" s="23"/>
    </row>
    <row r="182" spans="1:4" ht="18.75">
      <c r="A182" s="27"/>
      <c r="D182" s="23"/>
    </row>
    <row r="183" spans="1:4" ht="18.75">
      <c r="A183" s="27"/>
      <c r="D183" s="23"/>
    </row>
    <row r="184" spans="1:4" ht="18.75">
      <c r="A184" s="27"/>
      <c r="D184" s="23"/>
    </row>
    <row r="185" spans="1:4" ht="18.75">
      <c r="A185" s="27"/>
      <c r="D185" s="23"/>
    </row>
    <row r="186" spans="1:4" ht="18.75">
      <c r="A186" s="27"/>
      <c r="D186" s="23"/>
    </row>
    <row r="187" spans="1:4" ht="18.75">
      <c r="A187" s="27"/>
      <c r="D187" s="23"/>
    </row>
    <row r="188" spans="1:4" ht="18.75">
      <c r="A188" s="27"/>
      <c r="D188" s="23"/>
    </row>
    <row r="189" spans="1:4" ht="18.75">
      <c r="A189" s="27"/>
      <c r="D189" s="23"/>
    </row>
    <row r="190" spans="1:4" ht="18.75">
      <c r="A190" s="27"/>
      <c r="D190" s="23"/>
    </row>
    <row r="191" spans="1:4" ht="18.75">
      <c r="A191" s="27"/>
      <c r="D191" s="23"/>
    </row>
    <row r="192" spans="1:4" ht="18.75">
      <c r="A192" s="27"/>
      <c r="D192" s="23"/>
    </row>
    <row r="193" spans="1:4" ht="18.75">
      <c r="A193" s="27"/>
      <c r="D193" s="23"/>
    </row>
    <row r="194" spans="1:4" ht="18.75">
      <c r="A194" s="27"/>
      <c r="D194" s="23"/>
    </row>
    <row r="195" spans="1:4" ht="18.75">
      <c r="A195" s="27"/>
      <c r="D195" s="23"/>
    </row>
    <row r="196" spans="1:4" ht="18.75">
      <c r="A196" s="27"/>
      <c r="D196" s="23"/>
    </row>
    <row r="197" spans="1:4" ht="18.75">
      <c r="A197" s="27"/>
      <c r="D197" s="23"/>
    </row>
    <row r="198" spans="1:4" ht="18.75">
      <c r="A198" s="27"/>
      <c r="D198" s="23"/>
    </row>
    <row r="199" spans="1:4" ht="18.75">
      <c r="A199" s="27"/>
      <c r="D199" s="23"/>
    </row>
    <row r="200" spans="1:4" ht="18.75">
      <c r="A200" s="27"/>
      <c r="D200" s="23"/>
    </row>
    <row r="201" spans="1:4" ht="18.75">
      <c r="A201" s="27"/>
      <c r="D201" s="23"/>
    </row>
    <row r="202" spans="1:4" ht="18.75">
      <c r="A202" s="27"/>
      <c r="D202" s="23"/>
    </row>
    <row r="203" spans="1:4" ht="18.75">
      <c r="A203" s="27"/>
      <c r="D203" s="23"/>
    </row>
    <row r="204" spans="1:4" ht="18.75">
      <c r="A204" s="27"/>
      <c r="D204" s="23"/>
    </row>
    <row r="205" spans="1:4" ht="18.75">
      <c r="A205" s="27"/>
      <c r="D205" s="23"/>
    </row>
    <row r="206" spans="1:4" ht="18.75">
      <c r="A206" s="27"/>
      <c r="D206" s="23"/>
    </row>
    <row r="207" spans="1:4" ht="18.75">
      <c r="A207" s="27"/>
      <c r="D207" s="23"/>
    </row>
    <row r="208" spans="1:4" ht="18.75">
      <c r="A208" s="27"/>
      <c r="D208" s="23"/>
    </row>
    <row r="209" spans="1:4" ht="18.75">
      <c r="A209" s="27"/>
      <c r="D209" s="23"/>
    </row>
    <row r="210" spans="1:4" ht="18.75">
      <c r="A210" s="27"/>
      <c r="D210" s="23"/>
    </row>
    <row r="211" spans="1:4" ht="18.75">
      <c r="A211" s="27"/>
      <c r="D211" s="23"/>
    </row>
    <row r="212" spans="1:4" ht="18.75">
      <c r="A212" s="27"/>
      <c r="D212" s="23"/>
    </row>
    <row r="213" spans="1:4" ht="18.75">
      <c r="A213" s="27"/>
      <c r="D213" s="23"/>
    </row>
    <row r="214" spans="1:4" ht="18.75">
      <c r="A214" s="27"/>
      <c r="D214" s="23"/>
    </row>
    <row r="215" spans="1:4" ht="18.75">
      <c r="A215" s="27"/>
      <c r="D215" s="23"/>
    </row>
    <row r="216" spans="1:4" ht="18.75">
      <c r="A216" s="27"/>
      <c r="D216" s="23"/>
    </row>
    <row r="217" spans="1:4" ht="18.75">
      <c r="A217" s="27"/>
      <c r="D217" s="23"/>
    </row>
    <row r="218" spans="1:4" ht="18.75">
      <c r="A218" s="27"/>
      <c r="D218" s="23"/>
    </row>
    <row r="219" spans="1:4" ht="18.75">
      <c r="A219" s="27"/>
      <c r="D219" s="23"/>
    </row>
    <row r="220" spans="1:4" ht="18.75">
      <c r="A220" s="27"/>
      <c r="D220" s="23"/>
    </row>
    <row r="221" spans="1:4" ht="18.75">
      <c r="A221" s="27"/>
      <c r="D221" s="23"/>
    </row>
    <row r="222" spans="1:4" ht="18.75">
      <c r="A222" s="27"/>
      <c r="D222" s="23"/>
    </row>
    <row r="223" spans="1:4" ht="18.75">
      <c r="A223" s="27"/>
      <c r="D223" s="23"/>
    </row>
    <row r="224" spans="1:4" ht="18.75">
      <c r="A224" s="27"/>
      <c r="D224" s="23"/>
    </row>
    <row r="225" spans="1:4" ht="18.75">
      <c r="A225" s="27"/>
      <c r="D225" s="23"/>
    </row>
    <row r="226" spans="1:4" ht="18.75">
      <c r="A226" s="27"/>
      <c r="D226" s="23"/>
    </row>
    <row r="227" spans="1:4" ht="18.75">
      <c r="A227" s="27"/>
      <c r="D227" s="23"/>
    </row>
    <row r="228" spans="1:4" ht="18.75">
      <c r="A228" s="27"/>
      <c r="D228" s="23"/>
    </row>
    <row r="229" spans="1:4" ht="18.75">
      <c r="A229" s="27"/>
      <c r="D229" s="23"/>
    </row>
    <row r="230" spans="1:4" ht="18.75">
      <c r="A230" s="27"/>
      <c r="D230" s="23"/>
    </row>
    <row r="231" spans="1:4" ht="18.75">
      <c r="A231" s="27"/>
      <c r="D231" s="23"/>
    </row>
    <row r="232" spans="1:4" ht="18.75">
      <c r="A232" s="27"/>
      <c r="D232" s="23"/>
    </row>
    <row r="233" spans="1:4" ht="18.75">
      <c r="A233" s="27"/>
      <c r="D233" s="23"/>
    </row>
    <row r="234" spans="1:4" ht="18.75">
      <c r="A234" s="27"/>
      <c r="D234" s="23"/>
    </row>
    <row r="235" spans="1:4" ht="18.75">
      <c r="A235" s="27"/>
      <c r="D235" s="23"/>
    </row>
    <row r="236" spans="1:4" ht="18.75">
      <c r="A236" s="27"/>
      <c r="D236" s="23"/>
    </row>
    <row r="237" spans="1:4" ht="18.75">
      <c r="A237" s="27"/>
      <c r="D237" s="23"/>
    </row>
    <row r="238" spans="1:4" ht="18.75">
      <c r="A238" s="27"/>
      <c r="D238" s="23"/>
    </row>
    <row r="239" spans="1:4" ht="18.75">
      <c r="A239" s="27"/>
      <c r="D239" s="23"/>
    </row>
    <row r="240" spans="1:4" ht="18.75">
      <c r="A240" s="27"/>
      <c r="D240" s="23"/>
    </row>
    <row r="241" spans="1:4" ht="18.75">
      <c r="A241" s="27"/>
      <c r="D241" s="23"/>
    </row>
    <row r="242" spans="1:4" ht="18.75">
      <c r="A242" s="27"/>
      <c r="D242" s="23"/>
    </row>
    <row r="243" spans="1:4" ht="18.75">
      <c r="A243" s="27"/>
      <c r="D243" s="23"/>
    </row>
    <row r="244" spans="1:4" ht="18.75">
      <c r="A244" s="27"/>
      <c r="D244" s="23"/>
    </row>
    <row r="245" spans="1:4" ht="18.75">
      <c r="A245" s="27"/>
      <c r="D245" s="23"/>
    </row>
    <row r="246" spans="1:4" ht="18.75">
      <c r="A246" s="27"/>
      <c r="D246" s="23"/>
    </row>
    <row r="247" spans="1:4" ht="18.75">
      <c r="A247" s="27"/>
      <c r="D247" s="23"/>
    </row>
    <row r="248" spans="1:4" ht="18.75">
      <c r="A248" s="27"/>
      <c r="D248" s="23"/>
    </row>
    <row r="249" spans="1:4" ht="18.75">
      <c r="A249" s="27"/>
      <c r="D249" s="23"/>
    </row>
    <row r="250" spans="1:4" ht="18.75">
      <c r="A250" s="27"/>
      <c r="D250" s="23"/>
    </row>
    <row r="251" spans="1:4" ht="18.75">
      <c r="A251" s="27"/>
      <c r="D251" s="23"/>
    </row>
    <row r="252" spans="1:4" ht="18.75">
      <c r="A252" s="27"/>
      <c r="D252" s="23"/>
    </row>
    <row r="253" spans="1:4" ht="18.75">
      <c r="A253" s="27"/>
      <c r="D253" s="23"/>
    </row>
    <row r="254" spans="1:4" ht="18.75">
      <c r="A254" s="27"/>
      <c r="D254" s="23"/>
    </row>
    <row r="255" spans="1:4" ht="18.75">
      <c r="A255" s="27"/>
      <c r="D255" s="23"/>
    </row>
    <row r="256" spans="1:4" ht="18.75">
      <c r="A256" s="27"/>
      <c r="D256" s="23"/>
    </row>
    <row r="257" spans="1:4" ht="18.75">
      <c r="A257" s="27"/>
      <c r="D257" s="23"/>
    </row>
    <row r="258" spans="1:4" ht="18.75">
      <c r="A258" s="27"/>
      <c r="D258" s="23"/>
    </row>
    <row r="259" spans="1:4" ht="18.75">
      <c r="A259" s="27"/>
      <c r="D259" s="23"/>
    </row>
    <row r="260" spans="1:4" ht="18.75">
      <c r="A260" s="27"/>
      <c r="D260" s="23"/>
    </row>
    <row r="261" spans="1:4" ht="18.75">
      <c r="A261" s="27"/>
      <c r="D261" s="23"/>
    </row>
    <row r="262" spans="1:4" ht="18.75">
      <c r="A262" s="27"/>
      <c r="D262" s="23"/>
    </row>
    <row r="263" spans="1:4" ht="18.75">
      <c r="A263" s="27"/>
      <c r="D263" s="23"/>
    </row>
    <row r="264" spans="1:4" ht="18.75">
      <c r="A264" s="27"/>
      <c r="D264" s="23"/>
    </row>
    <row r="265" spans="1:4" ht="18.75">
      <c r="A265" s="27"/>
      <c r="D265" s="23"/>
    </row>
    <row r="266" spans="1:4" ht="18.75">
      <c r="A266" s="27"/>
      <c r="D266" s="23"/>
    </row>
    <row r="267" spans="1:4" ht="18.75">
      <c r="A267" s="27"/>
      <c r="D267" s="23"/>
    </row>
    <row r="268" spans="1:4" ht="18.75">
      <c r="A268" s="27"/>
      <c r="D268" s="23"/>
    </row>
    <row r="269" spans="1:4" ht="18.75">
      <c r="A269" s="27"/>
      <c r="D269" s="23"/>
    </row>
    <row r="270" spans="1:4" ht="18.75">
      <c r="A270" s="27"/>
      <c r="D270" s="23"/>
    </row>
    <row r="271" spans="1:4" ht="18.75">
      <c r="A271" s="27"/>
      <c r="D271" s="23"/>
    </row>
    <row r="272" spans="1:4" ht="18.75">
      <c r="A272" s="27"/>
      <c r="D272" s="23"/>
    </row>
    <row r="273" spans="1:4" ht="18.75">
      <c r="A273" s="27"/>
      <c r="D273" s="23"/>
    </row>
    <row r="274" spans="1:4" ht="18.75">
      <c r="A274" s="27"/>
      <c r="D274" s="23"/>
    </row>
    <row r="275" spans="1:4" ht="18.75">
      <c r="A275" s="27"/>
      <c r="D275" s="23"/>
    </row>
    <row r="276" spans="1:4" ht="18.75">
      <c r="A276" s="27"/>
      <c r="D276" s="23"/>
    </row>
    <row r="277" spans="1:4" ht="18.75">
      <c r="A277" s="27"/>
      <c r="D277" s="23"/>
    </row>
    <row r="278" spans="1:4" ht="18.75">
      <c r="A278" s="27"/>
      <c r="D278" s="23"/>
    </row>
    <row r="279" spans="1:4" ht="18.75">
      <c r="A279" s="27"/>
      <c r="D279" s="23"/>
    </row>
    <row r="280" spans="1:4" ht="18.75">
      <c r="A280" s="27"/>
      <c r="D280" s="23"/>
    </row>
    <row r="281" spans="1:4" ht="18.75">
      <c r="A281" s="27"/>
      <c r="D281" s="23"/>
    </row>
    <row r="282" spans="1:4" ht="18.75">
      <c r="A282" s="27"/>
      <c r="D282" s="23"/>
    </row>
    <row r="283" spans="1:4" ht="18.75">
      <c r="A283" s="27"/>
      <c r="D283" s="23"/>
    </row>
    <row r="284" spans="1:4" ht="18.75">
      <c r="A284" s="27"/>
      <c r="D284" s="23"/>
    </row>
    <row r="285" spans="1:4" ht="18.75">
      <c r="A285" s="27"/>
      <c r="D285" s="23"/>
    </row>
    <row r="286" spans="1:4" ht="18.75">
      <c r="A286" s="27"/>
      <c r="D286" s="23"/>
    </row>
    <row r="287" spans="1:4" ht="18.75">
      <c r="A287" s="27"/>
      <c r="D287" s="23"/>
    </row>
    <row r="288" spans="1:4" ht="18.75">
      <c r="A288" s="27"/>
      <c r="D288" s="23"/>
    </row>
    <row r="289" spans="1:4" ht="18.75">
      <c r="A289" s="27"/>
      <c r="D289" s="23"/>
    </row>
    <row r="290" spans="1:4" ht="18.75">
      <c r="A290" s="27"/>
      <c r="D290" s="23"/>
    </row>
    <row r="291" spans="1:4" ht="18.75">
      <c r="A291" s="27"/>
      <c r="D291" s="23"/>
    </row>
    <row r="292" spans="1:4" ht="18.75">
      <c r="A292" s="27"/>
      <c r="D292" s="23"/>
    </row>
    <row r="293" spans="1:4" ht="18.75">
      <c r="A293" s="27"/>
      <c r="D293" s="23"/>
    </row>
    <row r="294" spans="1:4" ht="18.75">
      <c r="A294" s="27"/>
      <c r="D294" s="23"/>
    </row>
    <row r="295" spans="1:4" ht="18.75">
      <c r="A295" s="27"/>
      <c r="D295" s="23"/>
    </row>
    <row r="296" spans="1:4" ht="18.75">
      <c r="A296" s="27"/>
      <c r="D296" s="23"/>
    </row>
    <row r="297" spans="1:4" ht="18.75">
      <c r="A297" s="27"/>
      <c r="D297" s="23"/>
    </row>
    <row r="298" spans="1:4" ht="18.75">
      <c r="A298" s="27"/>
      <c r="D298" s="23"/>
    </row>
    <row r="299" spans="1:4" ht="18.75">
      <c r="A299" s="27"/>
      <c r="D299" s="23"/>
    </row>
    <row r="300" spans="1:4" ht="18.75">
      <c r="A300" s="27"/>
      <c r="D300" s="23"/>
    </row>
    <row r="301" spans="1:4" ht="18.75">
      <c r="A301" s="27"/>
      <c r="D301" s="23"/>
    </row>
    <row r="302" spans="1:4" ht="18.75">
      <c r="A302" s="27"/>
      <c r="D302" s="23"/>
    </row>
    <row r="303" spans="1:4" ht="18.75">
      <c r="A303" s="27"/>
      <c r="D303" s="23"/>
    </row>
    <row r="304" spans="1:4" ht="18.75">
      <c r="A304" s="27"/>
      <c r="D304" s="23"/>
    </row>
    <row r="305" spans="1:4" ht="18.75">
      <c r="A305" s="27"/>
      <c r="D305" s="23"/>
    </row>
    <row r="306" spans="1:4" ht="18.75">
      <c r="A306" s="27"/>
      <c r="D306" s="23"/>
    </row>
    <row r="307" spans="1:4" ht="18.75">
      <c r="A307" s="27"/>
      <c r="D307" s="23"/>
    </row>
    <row r="308" spans="1:4" ht="18.75">
      <c r="A308" s="27"/>
      <c r="D308" s="23"/>
    </row>
    <row r="309" spans="1:4" ht="18.75">
      <c r="A309" s="27"/>
      <c r="D309" s="23"/>
    </row>
    <row r="310" spans="1:4" ht="18.75">
      <c r="A310" s="27"/>
      <c r="D310" s="23"/>
    </row>
    <row r="311" spans="1:4" ht="18.75">
      <c r="A311" s="27"/>
      <c r="D311" s="23"/>
    </row>
    <row r="312" spans="1:4" ht="18.75">
      <c r="A312" s="27"/>
      <c r="D312" s="23"/>
    </row>
    <row r="313" spans="1:4" ht="18.75">
      <c r="A313" s="27"/>
      <c r="D313" s="23"/>
    </row>
    <row r="314" spans="1:4" ht="18.75">
      <c r="A314" s="27"/>
      <c r="D314" s="23"/>
    </row>
    <row r="315" spans="1:4" ht="18.75">
      <c r="A315" s="27"/>
      <c r="D315" s="23"/>
    </row>
    <row r="316" spans="1:4" ht="18.75">
      <c r="A316" s="27"/>
      <c r="D316" s="23"/>
    </row>
    <row r="317" spans="1:4" ht="18.75">
      <c r="A317" s="27"/>
      <c r="D317" s="23"/>
    </row>
    <row r="318" spans="1:4" ht="18.75">
      <c r="A318" s="27"/>
      <c r="D318" s="23"/>
    </row>
    <row r="319" spans="1:4" ht="18.75">
      <c r="A319" s="27"/>
      <c r="D319" s="23"/>
    </row>
    <row r="320" spans="1:4" ht="18.75">
      <c r="A320" s="27"/>
      <c r="D320" s="23"/>
    </row>
    <row r="321" spans="1:4" ht="18.75">
      <c r="A321" s="27"/>
      <c r="D321" s="23"/>
    </row>
    <row r="322" spans="1:4" ht="18.75">
      <c r="A322" s="27"/>
      <c r="D322" s="23"/>
    </row>
    <row r="323" spans="1:4" ht="18.75">
      <c r="A323" s="27"/>
      <c r="D323" s="23"/>
    </row>
    <row r="324" spans="1:4" ht="18.75">
      <c r="A324" s="27"/>
      <c r="D324" s="23"/>
    </row>
    <row r="325" spans="1:4" ht="18.75">
      <c r="A325" s="27"/>
      <c r="D325" s="23"/>
    </row>
    <row r="326" spans="1:4" ht="18.75">
      <c r="A326" s="27"/>
      <c r="D326" s="23"/>
    </row>
    <row r="327" spans="1:4" ht="18.75">
      <c r="A327" s="27"/>
      <c r="D327" s="23"/>
    </row>
    <row r="328" spans="1:4" ht="18.75">
      <c r="A328" s="27"/>
      <c r="D328" s="23"/>
    </row>
    <row r="329" spans="1:4" ht="18.75">
      <c r="A329" s="27"/>
      <c r="D329" s="23"/>
    </row>
    <row r="330" spans="1:4" ht="18.75">
      <c r="A330" s="27"/>
      <c r="D330" s="23"/>
    </row>
    <row r="331" spans="1:4" ht="18.75">
      <c r="A331" s="27"/>
      <c r="D331" s="23"/>
    </row>
    <row r="332" spans="1:4" ht="18.75">
      <c r="A332" s="27"/>
      <c r="D332" s="23"/>
    </row>
    <row r="333" spans="1:4" ht="18.75">
      <c r="A333" s="27"/>
      <c r="D333" s="23"/>
    </row>
    <row r="334" spans="1:4" ht="18.75">
      <c r="A334" s="27"/>
      <c r="D334" s="23"/>
    </row>
    <row r="335" spans="1:4" ht="18.75">
      <c r="A335" s="27"/>
      <c r="D335" s="23"/>
    </row>
    <row r="336" spans="1:4" ht="18.75">
      <c r="A336" s="27"/>
      <c r="D336" s="23"/>
    </row>
    <row r="337" spans="1:4" ht="18.75">
      <c r="A337" s="27"/>
      <c r="D337" s="23"/>
    </row>
    <row r="338" spans="1:4" ht="18.75">
      <c r="A338" s="27"/>
      <c r="D338" s="23"/>
    </row>
    <row r="339" spans="1:4" ht="18.75">
      <c r="A339" s="27"/>
      <c r="D339" s="23"/>
    </row>
    <row r="340" spans="1:4" ht="18.75">
      <c r="A340" s="27"/>
      <c r="D340" s="23"/>
    </row>
    <row r="341" spans="1:4" ht="18.75">
      <c r="A341" s="27"/>
      <c r="D341" s="23"/>
    </row>
    <row r="342" spans="1:4" ht="18.75">
      <c r="A342" s="27"/>
      <c r="D342" s="23"/>
    </row>
    <row r="343" spans="1:4" ht="18.75">
      <c r="A343" s="27"/>
      <c r="D343" s="23"/>
    </row>
    <row r="344" spans="1:4" ht="18.75">
      <c r="A344" s="27"/>
      <c r="D344" s="23"/>
    </row>
    <row r="345" spans="1:4" ht="18.75">
      <c r="A345" s="27"/>
      <c r="D345" s="23"/>
    </row>
    <row r="346" spans="1:4" ht="18.75">
      <c r="A346" s="27"/>
      <c r="D346" s="23"/>
    </row>
    <row r="347" spans="1:4" ht="18.75">
      <c r="A347" s="27"/>
      <c r="D347" s="23"/>
    </row>
    <row r="348" spans="1:4" ht="18.75">
      <c r="A348" s="27"/>
      <c r="D348" s="23"/>
    </row>
    <row r="349" spans="1:4" ht="18.75">
      <c r="A349" s="27"/>
      <c r="D349" s="23"/>
    </row>
    <row r="350" spans="1:4" ht="18.75">
      <c r="A350" s="27"/>
      <c r="D350" s="23"/>
    </row>
    <row r="351" spans="1:4" ht="18.75">
      <c r="A351" s="27"/>
      <c r="D351" s="23"/>
    </row>
    <row r="352" spans="1:4" ht="18.75">
      <c r="A352" s="27"/>
      <c r="D352" s="23"/>
    </row>
    <row r="353" spans="1:4" ht="18.75">
      <c r="A353" s="27"/>
      <c r="D353" s="23"/>
    </row>
    <row r="354" spans="1:4" ht="18.75">
      <c r="A354" s="27"/>
      <c r="D354" s="23"/>
    </row>
    <row r="355" spans="1:4" ht="18.75">
      <c r="A355" s="27"/>
      <c r="D355" s="23"/>
    </row>
    <row r="356" spans="1:4" ht="18.75">
      <c r="A356" s="27"/>
      <c r="D356" s="23"/>
    </row>
    <row r="357" spans="1:4" ht="18.75">
      <c r="A357" s="27"/>
      <c r="D357" s="23"/>
    </row>
    <row r="358" spans="1:4" ht="18.75">
      <c r="A358" s="27"/>
      <c r="D358" s="23"/>
    </row>
    <row r="359" spans="1:4" ht="18.75">
      <c r="A359" s="27"/>
      <c r="D359" s="23"/>
    </row>
    <row r="360" spans="1:4" ht="18.75">
      <c r="A360" s="27"/>
      <c r="D360" s="23"/>
    </row>
    <row r="361" spans="1:4" ht="18.75">
      <c r="A361" s="27"/>
      <c r="D361" s="23"/>
    </row>
    <row r="362" spans="1:4" ht="18.75">
      <c r="A362" s="27"/>
      <c r="D362" s="23"/>
    </row>
    <row r="363" spans="1:4" ht="18.75">
      <c r="A363" s="27"/>
      <c r="D363" s="23"/>
    </row>
    <row r="364" spans="1:4" ht="18.75">
      <c r="A364" s="27"/>
      <c r="D364" s="23"/>
    </row>
    <row r="365" spans="1:4" ht="18.75">
      <c r="A365" s="27"/>
      <c r="D365" s="23"/>
    </row>
    <row r="366" spans="1:4" ht="18.75">
      <c r="A366" s="27"/>
      <c r="D366" s="23"/>
    </row>
    <row r="367" spans="1:4" ht="18.75">
      <c r="A367" s="27"/>
      <c r="D367" s="23"/>
    </row>
    <row r="368" spans="1:4" ht="18.75">
      <c r="A368" s="27"/>
      <c r="D368" s="23"/>
    </row>
    <row r="369" spans="1:4" ht="18.75">
      <c r="A369" s="27"/>
      <c r="D369" s="23"/>
    </row>
    <row r="370" spans="1:4" ht="18.75">
      <c r="A370" s="27"/>
      <c r="D370" s="23"/>
    </row>
    <row r="371" spans="1:4" ht="18.75">
      <c r="A371" s="27"/>
      <c r="D371" s="23"/>
    </row>
    <row r="372" spans="1:4" ht="18.75">
      <c r="A372" s="27"/>
      <c r="D372" s="23"/>
    </row>
    <row r="373" spans="1:4" ht="18.75">
      <c r="A373" s="27"/>
      <c r="D373" s="23"/>
    </row>
    <row r="374" spans="1:4" ht="18.75">
      <c r="A374" s="27"/>
      <c r="D374" s="23"/>
    </row>
    <row r="375" spans="1:4" ht="18.75">
      <c r="A375" s="27"/>
      <c r="D375" s="23"/>
    </row>
    <row r="376" spans="1:4" ht="18.75">
      <c r="A376" s="27"/>
      <c r="D376" s="23"/>
    </row>
    <row r="377" spans="1:4" ht="18.75">
      <c r="A377" s="27"/>
      <c r="D377" s="23"/>
    </row>
    <row r="378" spans="1:4" ht="18.75">
      <c r="A378" s="27"/>
      <c r="D378" s="23"/>
    </row>
    <row r="379" spans="1:4" ht="18.75">
      <c r="A379" s="27"/>
      <c r="D379" s="23"/>
    </row>
    <row r="380" spans="1:4" ht="18.75">
      <c r="A380" s="27"/>
      <c r="D380" s="23"/>
    </row>
    <row r="381" spans="1:4" ht="18.75">
      <c r="A381" s="27"/>
      <c r="D381" s="23"/>
    </row>
    <row r="382" spans="1:4" ht="18.75">
      <c r="A382" s="27"/>
      <c r="D382" s="23"/>
    </row>
    <row r="383" spans="1:4" ht="18.75">
      <c r="A383" s="27"/>
      <c r="D383" s="23"/>
    </row>
    <row r="384" spans="1:4" ht="18.75">
      <c r="A384" s="27"/>
      <c r="D384" s="23"/>
    </row>
    <row r="385" spans="1:4" ht="18.75">
      <c r="A385" s="27"/>
      <c r="D385" s="23"/>
    </row>
    <row r="386" spans="1:4" ht="18.75">
      <c r="A386" s="27"/>
      <c r="D386" s="23"/>
    </row>
    <row r="387" spans="1:4" ht="18.75">
      <c r="A387" s="27"/>
      <c r="D387" s="23"/>
    </row>
    <row r="388" spans="1:4" ht="18.75">
      <c r="A388" s="27"/>
      <c r="D388" s="23"/>
    </row>
    <row r="389" spans="1:4" ht="18.75">
      <c r="A389" s="27"/>
      <c r="D389" s="23"/>
    </row>
    <row r="390" spans="1:4" ht="18.75">
      <c r="A390" s="27"/>
      <c r="D390" s="23"/>
    </row>
    <row r="391" spans="1:4" ht="18.75">
      <c r="A391" s="27"/>
      <c r="D391" s="23"/>
    </row>
    <row r="392" spans="1:4" ht="18.75">
      <c r="A392" s="27"/>
      <c r="D392" s="23"/>
    </row>
    <row r="393" spans="1:4" ht="18.75">
      <c r="A393" s="27"/>
      <c r="D393" s="23"/>
    </row>
    <row r="394" spans="1:4" ht="18.75">
      <c r="A394" s="27"/>
      <c r="D394" s="23"/>
    </row>
    <row r="395" spans="1:4" ht="18.75">
      <c r="A395" s="27"/>
      <c r="D395" s="23"/>
    </row>
    <row r="396" spans="1:4" ht="18.75">
      <c r="A396" s="27"/>
      <c r="D396" s="23"/>
    </row>
    <row r="397" spans="1:4" ht="18.75">
      <c r="A397" s="27"/>
      <c r="D397" s="23"/>
    </row>
    <row r="398" spans="1:4" ht="18.75">
      <c r="A398" s="27"/>
      <c r="D398" s="23"/>
    </row>
    <row r="399" spans="1:4" ht="18.75">
      <c r="A399" s="27"/>
      <c r="D399" s="23"/>
    </row>
    <row r="400" spans="1:4" ht="18.75">
      <c r="A400" s="27"/>
      <c r="D400" s="23"/>
    </row>
    <row r="401" spans="1:4" ht="18.75">
      <c r="A401" s="27"/>
      <c r="D401" s="23"/>
    </row>
    <row r="402" spans="1:4" ht="18.75">
      <c r="A402" s="27"/>
      <c r="D402" s="23"/>
    </row>
    <row r="403" spans="1:4" ht="18.75">
      <c r="A403" s="27"/>
      <c r="D403" s="23"/>
    </row>
    <row r="404" spans="1:4" ht="18.75">
      <c r="A404" s="27"/>
      <c r="D404" s="23"/>
    </row>
    <row r="405" spans="1:4" ht="18.75">
      <c r="A405" s="27"/>
      <c r="D405" s="23"/>
    </row>
    <row r="406" spans="1:4" ht="18.75">
      <c r="A406" s="27"/>
      <c r="D406" s="23"/>
    </row>
    <row r="407" spans="1:4" ht="18.75">
      <c r="A407" s="27"/>
      <c r="D407" s="23"/>
    </row>
    <row r="408" spans="1:4" ht="18.75">
      <c r="A408" s="27"/>
      <c r="D408" s="23"/>
    </row>
    <row r="409" spans="1:4" ht="18.75">
      <c r="A409" s="27"/>
      <c r="D409" s="23"/>
    </row>
    <row r="410" spans="1:4" ht="18.75">
      <c r="A410" s="27"/>
      <c r="D410" s="23"/>
    </row>
    <row r="411" spans="1:4" ht="18.75">
      <c r="A411" s="27"/>
      <c r="D411" s="23"/>
    </row>
    <row r="412" spans="1:4" ht="18.75">
      <c r="A412" s="27"/>
      <c r="D412" s="23"/>
    </row>
    <row r="413" spans="1:4" ht="18.75">
      <c r="A413" s="27"/>
      <c r="D413" s="23"/>
    </row>
    <row r="414" spans="1:4" ht="18.75">
      <c r="A414" s="27"/>
      <c r="D414" s="23"/>
    </row>
    <row r="415" spans="1:4" ht="18.75">
      <c r="A415" s="27"/>
      <c r="D415" s="23"/>
    </row>
    <row r="416" spans="1:4" ht="18.75">
      <c r="A416" s="27"/>
      <c r="D416" s="23"/>
    </row>
    <row r="417" spans="1:4" ht="18.75">
      <c r="A417" s="27"/>
      <c r="D417" s="23"/>
    </row>
    <row r="418" spans="1:4" ht="18.75">
      <c r="A418" s="27"/>
      <c r="D418" s="23"/>
    </row>
    <row r="419" spans="1:4" ht="18.75">
      <c r="A419" s="27"/>
      <c r="D419" s="23"/>
    </row>
    <row r="420" spans="1:4" ht="18.75">
      <c r="A420" s="27"/>
      <c r="D420" s="23"/>
    </row>
    <row r="421" spans="1:4" ht="18.75">
      <c r="A421" s="27"/>
      <c r="D421" s="23"/>
    </row>
    <row r="422" spans="1:4" ht="18.75">
      <c r="A422" s="27"/>
      <c r="D422" s="23"/>
    </row>
    <row r="423" spans="1:4" ht="18.75">
      <c r="A423" s="27"/>
      <c r="D423" s="23"/>
    </row>
    <row r="424" spans="1:4" ht="18.75">
      <c r="A424" s="27"/>
      <c r="D424" s="23"/>
    </row>
    <row r="425" spans="1:4" ht="18.75">
      <c r="A425" s="27"/>
      <c r="D425" s="23"/>
    </row>
    <row r="426" spans="1:4" ht="18.75">
      <c r="A426" s="27"/>
      <c r="D426" s="23"/>
    </row>
    <row r="427" spans="1:4" ht="18.75">
      <c r="A427" s="27"/>
      <c r="D427" s="23"/>
    </row>
    <row r="428" spans="1:4" ht="18.75">
      <c r="A428" s="27"/>
      <c r="D428" s="23"/>
    </row>
    <row r="429" spans="1:4" ht="18.75">
      <c r="A429" s="27"/>
      <c r="D429" s="23"/>
    </row>
    <row r="430" spans="1:4" ht="18.75">
      <c r="A430" s="27"/>
      <c r="D430" s="23"/>
    </row>
    <row r="431" spans="1:4" ht="18.75">
      <c r="A431" s="27"/>
      <c r="D431" s="23"/>
    </row>
    <row r="432" spans="1:4" ht="18.75">
      <c r="A432" s="27"/>
      <c r="D432" s="23"/>
    </row>
    <row r="433" spans="1:4" ht="18.75">
      <c r="A433" s="27"/>
      <c r="D433" s="23"/>
    </row>
    <row r="434" spans="1:4" ht="18.75">
      <c r="A434" s="27"/>
      <c r="D434" s="23"/>
    </row>
    <row r="435" spans="1:4" ht="18.75">
      <c r="A435" s="27"/>
      <c r="D435" s="23"/>
    </row>
    <row r="436" spans="1:4" ht="18.75">
      <c r="A436" s="27"/>
      <c r="D436" s="23"/>
    </row>
    <row r="437" spans="1:4" ht="18.75">
      <c r="A437" s="27"/>
      <c r="D437" s="23"/>
    </row>
    <row r="438" spans="1:4" ht="18.75">
      <c r="A438" s="27"/>
      <c r="D438" s="23"/>
    </row>
    <row r="439" spans="1:4" ht="18.75">
      <c r="A439" s="27"/>
      <c r="D439" s="23"/>
    </row>
    <row r="440" spans="1:4" ht="18.75">
      <c r="A440" s="27"/>
      <c r="D440" s="23"/>
    </row>
    <row r="441" spans="1:4" ht="18.75">
      <c r="A441" s="27"/>
      <c r="D441" s="23"/>
    </row>
    <row r="442" spans="1:4" ht="18.75">
      <c r="A442" s="27"/>
      <c r="D442" s="23"/>
    </row>
    <row r="443" spans="1:4" ht="18.75">
      <c r="A443" s="27"/>
      <c r="D443" s="23"/>
    </row>
    <row r="444" spans="1:4" ht="18.75">
      <c r="A444" s="27"/>
      <c r="D444" s="23"/>
    </row>
    <row r="445" spans="1:4" ht="18.75">
      <c r="A445" s="27"/>
      <c r="D445" s="23"/>
    </row>
    <row r="446" spans="1:4" ht="18.75">
      <c r="A446" s="27"/>
      <c r="D446" s="23"/>
    </row>
    <row r="447" spans="1:4" ht="18.75">
      <c r="A447" s="27"/>
      <c r="D447" s="23"/>
    </row>
    <row r="448" spans="1:4" ht="18.75">
      <c r="A448" s="27"/>
      <c r="D448" s="23"/>
    </row>
    <row r="449" spans="1:4" ht="18.75">
      <c r="A449" s="27"/>
      <c r="D449" s="23"/>
    </row>
    <row r="450" spans="1:4" ht="18.75">
      <c r="A450" s="27"/>
      <c r="D450" s="23"/>
    </row>
    <row r="451" spans="1:4" ht="18.75">
      <c r="A451" s="27"/>
      <c r="D451" s="23"/>
    </row>
    <row r="452" spans="1:4" ht="18.75">
      <c r="A452" s="27"/>
      <c r="D452" s="23"/>
    </row>
    <row r="453" spans="1:4" ht="18.75">
      <c r="A453" s="27"/>
      <c r="D453" s="23"/>
    </row>
    <row r="454" spans="1:4" ht="18.75">
      <c r="A454" s="27"/>
      <c r="D454" s="23"/>
    </row>
    <row r="455" spans="1:4" ht="18.75">
      <c r="A455" s="27"/>
      <c r="D455" s="23"/>
    </row>
    <row r="456" spans="1:4" ht="18.75">
      <c r="A456" s="27"/>
      <c r="D456" s="23"/>
    </row>
    <row r="457" spans="1:4" ht="18.75">
      <c r="A457" s="27"/>
      <c r="D457" s="23"/>
    </row>
    <row r="458" spans="1:4" ht="18.75">
      <c r="A458" s="27"/>
      <c r="D458" s="23"/>
    </row>
    <row r="459" spans="1:4" ht="18.75">
      <c r="A459" s="27"/>
      <c r="D459" s="23"/>
    </row>
    <row r="460" spans="1:4" ht="18.75">
      <c r="A460" s="27"/>
      <c r="D460" s="23"/>
    </row>
    <row r="461" spans="1:4" ht="18.75">
      <c r="A461" s="27"/>
      <c r="D461" s="23"/>
    </row>
    <row r="462" spans="1:4" ht="18.75">
      <c r="A462" s="27"/>
      <c r="D462" s="23"/>
    </row>
    <row r="463" spans="1:4" ht="18.75">
      <c r="A463" s="27"/>
      <c r="D463" s="23"/>
    </row>
    <row r="464" spans="1:4" ht="18.75">
      <c r="A464" s="27"/>
      <c r="D464" s="23"/>
    </row>
    <row r="465" spans="1:4" ht="18.75">
      <c r="A465" s="27"/>
      <c r="D465" s="23"/>
    </row>
    <row r="466" spans="1:4" ht="18.75">
      <c r="A466" s="27"/>
      <c r="D466" s="23"/>
    </row>
    <row r="467" spans="1:4" ht="18.75">
      <c r="A467" s="27"/>
      <c r="D467" s="23"/>
    </row>
    <row r="468" spans="1:4" ht="18.75">
      <c r="A468" s="27"/>
      <c r="D468" s="23"/>
    </row>
    <row r="469" spans="1:4" ht="18.75">
      <c r="A469" s="27"/>
      <c r="D469" s="23"/>
    </row>
    <row r="470" spans="1:4" ht="18.75">
      <c r="A470" s="27"/>
      <c r="D470" s="23"/>
    </row>
    <row r="471" spans="1:4" ht="18.75">
      <c r="A471" s="27"/>
      <c r="D471" s="23"/>
    </row>
    <row r="472" spans="1:4" ht="18.75">
      <c r="A472" s="27"/>
      <c r="D472" s="23"/>
    </row>
    <row r="473" spans="1:4" ht="18.75">
      <c r="A473" s="27"/>
      <c r="D473" s="23"/>
    </row>
    <row r="474" spans="1:4" ht="18.75">
      <c r="A474" s="27"/>
      <c r="D474" s="23"/>
    </row>
    <row r="475" spans="1:4" ht="18.75">
      <c r="A475" s="27"/>
      <c r="D475" s="23"/>
    </row>
    <row r="476" spans="1:4" ht="18.75">
      <c r="A476" s="27"/>
      <c r="D476" s="23"/>
    </row>
    <row r="477" spans="1:4" ht="18.75">
      <c r="A477" s="27"/>
      <c r="D477" s="23"/>
    </row>
    <row r="478" spans="1:4" ht="18.75">
      <c r="A478" s="27"/>
      <c r="D478" s="23"/>
    </row>
    <row r="479" spans="1:4" ht="18.75">
      <c r="A479" s="27"/>
      <c r="D479" s="23"/>
    </row>
    <row r="480" spans="1:4" ht="18.75">
      <c r="A480" s="27"/>
      <c r="D480" s="23"/>
    </row>
    <row r="481" spans="1:4" ht="18.75">
      <c r="A481" s="27"/>
      <c r="D481" s="23"/>
    </row>
    <row r="482" spans="1:4" ht="18.75">
      <c r="A482" s="27"/>
      <c r="D482" s="23"/>
    </row>
    <row r="483" spans="1:4" ht="18.75">
      <c r="A483" s="27"/>
      <c r="D483" s="23"/>
    </row>
    <row r="484" spans="1:4" ht="18.75">
      <c r="A484" s="27"/>
      <c r="D484" s="23"/>
    </row>
    <row r="485" spans="1:4" ht="18.75">
      <c r="A485" s="27"/>
      <c r="D485" s="23"/>
    </row>
    <row r="486" spans="1:4" ht="18.75">
      <c r="A486" s="27"/>
      <c r="D486" s="23"/>
    </row>
    <row r="487" spans="1:4" ht="18.75">
      <c r="A487" s="27"/>
      <c r="D487" s="23"/>
    </row>
    <row r="488" spans="1:4" ht="18.75">
      <c r="A488" s="27"/>
      <c r="D488" s="23"/>
    </row>
    <row r="489" spans="1:4" ht="18.75">
      <c r="A489" s="27"/>
      <c r="D489" s="23"/>
    </row>
    <row r="490" spans="1:4" ht="18.75">
      <c r="A490" s="27"/>
      <c r="D490" s="23"/>
    </row>
    <row r="491" spans="1:4" ht="18.75">
      <c r="A491" s="27"/>
      <c r="D491" s="23"/>
    </row>
    <row r="492" spans="1:4" ht="18.75">
      <c r="A492" s="27"/>
      <c r="D492" s="23"/>
    </row>
    <row r="493" spans="1:4" ht="18.75">
      <c r="A493" s="27"/>
      <c r="D493" s="23"/>
    </row>
    <row r="494" spans="1:4" ht="18.75">
      <c r="A494" s="27"/>
      <c r="D494" s="23"/>
    </row>
    <row r="495" spans="1:4" ht="18.75">
      <c r="A495" s="27"/>
      <c r="D495" s="23"/>
    </row>
    <row r="496" spans="1:4" ht="18.75">
      <c r="A496" s="27"/>
      <c r="D496" s="23"/>
    </row>
    <row r="497" spans="1:4" ht="18.75">
      <c r="A497" s="27"/>
      <c r="D497" s="23"/>
    </row>
    <row r="498" spans="1:4" ht="18.75">
      <c r="A498" s="27"/>
      <c r="D498" s="23"/>
    </row>
    <row r="499" spans="1:4" ht="18.75">
      <c r="A499" s="27"/>
      <c r="D499" s="23"/>
    </row>
    <row r="500" spans="1:4" ht="18.75">
      <c r="A500" s="27"/>
      <c r="D500" s="23"/>
    </row>
    <row r="501" spans="1:4" ht="18.75">
      <c r="A501" s="27"/>
      <c r="D501" s="23"/>
    </row>
    <row r="502" spans="1:4" ht="18.75">
      <c r="A502" s="27"/>
      <c r="D502" s="23"/>
    </row>
    <row r="503" spans="1:4" ht="18.75">
      <c r="A503" s="27"/>
      <c r="D503" s="23"/>
    </row>
    <row r="504" spans="1:4" ht="18.75">
      <c r="A504" s="27"/>
      <c r="D504" s="23"/>
    </row>
    <row r="505" spans="1:4" ht="18.75">
      <c r="A505" s="27"/>
      <c r="D505" s="23"/>
    </row>
    <row r="506" spans="1:4" ht="18.75">
      <c r="A506" s="27"/>
      <c r="D506" s="23"/>
    </row>
    <row r="507" spans="1:4" ht="18.75">
      <c r="A507" s="27"/>
      <c r="D507" s="23"/>
    </row>
    <row r="508" spans="1:4" ht="18.75">
      <c r="A508" s="27"/>
      <c r="D508" s="23"/>
    </row>
    <row r="509" spans="1:4" ht="18.75">
      <c r="A509" s="27"/>
      <c r="D509" s="23"/>
    </row>
    <row r="510" spans="1:4" ht="18.75">
      <c r="A510" s="27"/>
      <c r="D510" s="23"/>
    </row>
    <row r="511" spans="1:4" ht="18.75">
      <c r="A511" s="27"/>
      <c r="D511" s="23"/>
    </row>
    <row r="512" spans="1:4" ht="18.75">
      <c r="A512" s="27"/>
      <c r="D512" s="23"/>
    </row>
    <row r="513" spans="1:4" ht="18.75">
      <c r="A513" s="27"/>
      <c r="D513" s="23"/>
    </row>
    <row r="514" spans="1:4" ht="18.75">
      <c r="A514" s="27"/>
      <c r="D514" s="23"/>
    </row>
    <row r="515" spans="1:4" ht="18.75">
      <c r="A515" s="27"/>
      <c r="D515" s="23"/>
    </row>
    <row r="516" spans="1:4" ht="18.75">
      <c r="A516" s="27"/>
      <c r="D516" s="23"/>
    </row>
    <row r="517" spans="1:4" ht="18.75">
      <c r="A517" s="27"/>
      <c r="D517" s="23"/>
    </row>
    <row r="518" spans="1:4" ht="18.75">
      <c r="A518" s="27"/>
      <c r="D518" s="23"/>
    </row>
    <row r="519" spans="1:4" ht="18.75">
      <c r="A519" s="27"/>
      <c r="D519" s="23"/>
    </row>
    <row r="520" spans="1:4" ht="18.75">
      <c r="A520" s="27"/>
      <c r="D520" s="23"/>
    </row>
    <row r="521" spans="1:4" ht="18.75">
      <c r="A521" s="27"/>
      <c r="D521" s="23"/>
    </row>
    <row r="522" spans="1:4" ht="18.75">
      <c r="A522" s="27"/>
      <c r="D522" s="23"/>
    </row>
    <row r="523" spans="1:4" ht="18.75">
      <c r="A523" s="27"/>
      <c r="D523" s="23"/>
    </row>
    <row r="524" spans="1:4" ht="18.75">
      <c r="A524" s="27"/>
      <c r="D524" s="23"/>
    </row>
    <row r="525" spans="1:4" ht="18.75">
      <c r="A525" s="27"/>
      <c r="D525" s="23"/>
    </row>
    <row r="526" spans="1:4" ht="18.75">
      <c r="A526" s="27"/>
      <c r="D526" s="23"/>
    </row>
    <row r="527" spans="1:4" ht="18.75">
      <c r="A527" s="27"/>
      <c r="D527" s="23"/>
    </row>
    <row r="528" spans="1:4" ht="18.75">
      <c r="A528" s="27"/>
      <c r="D528" s="23"/>
    </row>
    <row r="529" spans="1:4" ht="18.75">
      <c r="A529" s="27"/>
      <c r="D529" s="23"/>
    </row>
    <row r="530" spans="1:4" ht="18.75">
      <c r="A530" s="27"/>
      <c r="D530" s="23"/>
    </row>
    <row r="531" spans="1:4" ht="18.75">
      <c r="A531" s="27"/>
      <c r="D531" s="23"/>
    </row>
    <row r="532" spans="1:4" ht="18.75">
      <c r="A532" s="27"/>
      <c r="D532" s="23"/>
    </row>
    <row r="533" spans="1:4" ht="18.75">
      <c r="A533" s="27"/>
      <c r="D533" s="23"/>
    </row>
    <row r="534" spans="1:4" ht="18.75">
      <c r="A534" s="27"/>
      <c r="D534" s="23"/>
    </row>
    <row r="535" spans="1:4" ht="18.75">
      <c r="A535" s="27"/>
      <c r="D535" s="23"/>
    </row>
    <row r="536" spans="1:4" ht="18.75">
      <c r="A536" s="27"/>
      <c r="D536" s="23"/>
    </row>
    <row r="537" spans="1:4" ht="18.75">
      <c r="A537" s="27"/>
      <c r="D537" s="23"/>
    </row>
    <row r="538" spans="1:4" ht="18.75">
      <c r="A538" s="27"/>
      <c r="D538" s="23"/>
    </row>
    <row r="539" spans="1:4" ht="18.75">
      <c r="A539" s="27"/>
      <c r="D539" s="23"/>
    </row>
    <row r="540" spans="1:4" ht="18.75">
      <c r="A540" s="27"/>
      <c r="D540" s="23"/>
    </row>
    <row r="541" spans="1:4" ht="18.75">
      <c r="A541" s="27"/>
      <c r="D541" s="23"/>
    </row>
    <row r="542" spans="1:4" ht="18.75">
      <c r="A542" s="27"/>
      <c r="D542" s="23"/>
    </row>
    <row r="543" spans="1:4" ht="18.75">
      <c r="A543" s="27"/>
      <c r="D543" s="23"/>
    </row>
    <row r="544" spans="1:4" ht="18.75">
      <c r="A544" s="27"/>
      <c r="D544" s="23"/>
    </row>
    <row r="545" spans="1:4" ht="18.75">
      <c r="A545" s="27"/>
      <c r="D545" s="23"/>
    </row>
    <row r="546" spans="1:4" ht="18.75">
      <c r="A546" s="27"/>
      <c r="D546" s="23"/>
    </row>
    <row r="547" spans="1:4" ht="18.75">
      <c r="A547" s="27"/>
      <c r="D547" s="23"/>
    </row>
    <row r="548" spans="1:4" ht="18.75">
      <c r="A548" s="27"/>
      <c r="D548" s="23"/>
    </row>
    <row r="549" spans="1:4" ht="18.75">
      <c r="A549" s="27"/>
      <c r="D549" s="23"/>
    </row>
    <row r="550" spans="1:4" ht="18.75">
      <c r="A550" s="27"/>
      <c r="D550" s="23"/>
    </row>
    <row r="551" spans="1:4" ht="18.75">
      <c r="A551" s="27"/>
      <c r="D551" s="23"/>
    </row>
    <row r="552" spans="1:4" ht="18.75">
      <c r="A552" s="27"/>
      <c r="D552" s="23"/>
    </row>
    <row r="553" spans="1:4" ht="18.75">
      <c r="A553" s="27"/>
      <c r="D553" s="23"/>
    </row>
    <row r="554" spans="1:4" ht="18.75">
      <c r="A554" s="27"/>
      <c r="D554" s="23"/>
    </row>
    <row r="555" spans="1:4" ht="18.75">
      <c r="A555" s="27"/>
      <c r="D555" s="23"/>
    </row>
    <row r="556" spans="1:4" ht="18.75">
      <c r="A556" s="27"/>
      <c r="D556" s="23"/>
    </row>
    <row r="557" spans="1:4" ht="18.75">
      <c r="A557" s="27"/>
      <c r="D557" s="23"/>
    </row>
    <row r="558" spans="1:4" ht="18.75">
      <c r="A558" s="27"/>
      <c r="D558" s="23"/>
    </row>
    <row r="559" spans="1:4" ht="18.75">
      <c r="A559" s="27"/>
      <c r="D559" s="23"/>
    </row>
    <row r="560" spans="1:4" ht="18.75">
      <c r="A560" s="27"/>
      <c r="D560" s="23"/>
    </row>
    <row r="561" spans="1:4" ht="18.75">
      <c r="A561" s="27"/>
      <c r="D561" s="23"/>
    </row>
    <row r="562" spans="1:4" ht="18.75">
      <c r="A562" s="27"/>
      <c r="D562" s="23"/>
    </row>
    <row r="563" spans="1:4" ht="18.75">
      <c r="A563" s="27"/>
      <c r="D563" s="23"/>
    </row>
    <row r="564" spans="1:4" ht="18.75">
      <c r="A564" s="27"/>
      <c r="D564" s="23"/>
    </row>
    <row r="565" spans="1:4" ht="18.75">
      <c r="A565" s="27"/>
      <c r="D565" s="23"/>
    </row>
    <row r="566" spans="1:4" ht="18.75">
      <c r="A566" s="27"/>
      <c r="D566" s="23"/>
    </row>
    <row r="567" spans="1:4" ht="18.75">
      <c r="A567" s="27"/>
      <c r="D567" s="23"/>
    </row>
    <row r="568" spans="1:4" ht="18.75">
      <c r="A568" s="27"/>
      <c r="D568" s="23"/>
    </row>
    <row r="569" spans="1:4" ht="18.75">
      <c r="A569" s="27"/>
      <c r="D569" s="23"/>
    </row>
    <row r="570" spans="1:4" ht="18.75">
      <c r="A570" s="27"/>
      <c r="D570" s="23"/>
    </row>
    <row r="571" spans="1:4" ht="18.75">
      <c r="A571" s="27"/>
      <c r="D571" s="23"/>
    </row>
    <row r="572" spans="1:4" ht="18.75">
      <c r="A572" s="27"/>
      <c r="D572" s="23"/>
    </row>
    <row r="573" spans="1:4" ht="18.75">
      <c r="A573" s="27"/>
      <c r="D573" s="23"/>
    </row>
    <row r="574" spans="1:4" ht="18.75">
      <c r="A574" s="27"/>
      <c r="D574" s="23"/>
    </row>
    <row r="575" spans="1:4" ht="18.75">
      <c r="A575" s="27"/>
      <c r="D575" s="23"/>
    </row>
    <row r="576" spans="1:4" ht="18.75">
      <c r="A576" s="27"/>
      <c r="D576" s="23"/>
    </row>
    <row r="577" spans="1:4" ht="18.75">
      <c r="A577" s="27"/>
      <c r="D577" s="23"/>
    </row>
    <row r="578" spans="1:4" ht="18.75">
      <c r="A578" s="27"/>
      <c r="D578" s="23"/>
    </row>
    <row r="579" spans="1:4" ht="18.75">
      <c r="A579" s="27"/>
      <c r="D579" s="23"/>
    </row>
    <row r="580" spans="1:4" ht="18.75">
      <c r="A580" s="27"/>
      <c r="D580" s="23"/>
    </row>
    <row r="581" spans="1:4" ht="18.75">
      <c r="A581" s="27"/>
      <c r="D581" s="23"/>
    </row>
    <row r="582" spans="1:4" ht="18.75">
      <c r="A582" s="27"/>
      <c r="D582" s="23"/>
    </row>
    <row r="583" spans="1:4" ht="18.75">
      <c r="A583" s="27"/>
      <c r="D583" s="23"/>
    </row>
    <row r="584" spans="1:4" ht="18.75">
      <c r="A584" s="27"/>
      <c r="D584" s="23"/>
    </row>
    <row r="585" spans="1:4" ht="18.75">
      <c r="A585" s="27"/>
      <c r="D585" s="23"/>
    </row>
    <row r="586" spans="1:4" ht="18.75">
      <c r="A586" s="27"/>
      <c r="D586" s="23"/>
    </row>
    <row r="587" spans="1:4" ht="18.75">
      <c r="A587" s="27"/>
      <c r="D587" s="23"/>
    </row>
    <row r="588" spans="1:4" ht="18.75">
      <c r="A588" s="27"/>
      <c r="D588" s="23"/>
    </row>
    <row r="589" spans="1:4" ht="18.75">
      <c r="A589" s="27"/>
      <c r="D589" s="23"/>
    </row>
    <row r="590" spans="1:4" ht="18.75">
      <c r="A590" s="27"/>
      <c r="D590" s="23"/>
    </row>
    <row r="591" spans="1:4" ht="18.75">
      <c r="A591" s="27"/>
      <c r="D591" s="23"/>
    </row>
    <row r="592" spans="1:4" ht="18.75">
      <c r="A592" s="27"/>
      <c r="D592" s="23"/>
    </row>
    <row r="593" spans="1:4" ht="18.75">
      <c r="A593" s="27"/>
      <c r="D593" s="23"/>
    </row>
    <row r="594" spans="1:4" ht="18.75">
      <c r="A594" s="27"/>
      <c r="D594" s="23"/>
    </row>
    <row r="595" spans="1:4" ht="18.75">
      <c r="A595" s="27"/>
      <c r="D595" s="23"/>
    </row>
    <row r="596" spans="1:4" ht="18.75">
      <c r="A596" s="27"/>
      <c r="D596" s="23"/>
    </row>
    <row r="597" spans="1:4" ht="18.75">
      <c r="A597" s="27"/>
      <c r="D597" s="23"/>
    </row>
    <row r="598" spans="1:4" ht="18.75">
      <c r="A598" s="27"/>
      <c r="D598" s="23"/>
    </row>
    <row r="599" spans="1:4" ht="18.75">
      <c r="A599" s="27"/>
      <c r="D599" s="23"/>
    </row>
    <row r="600" spans="1:4" ht="18.75">
      <c r="A600" s="27"/>
      <c r="D600" s="23"/>
    </row>
    <row r="601" spans="1:4" ht="18.75">
      <c r="A601" s="27"/>
      <c r="D601" s="23"/>
    </row>
    <row r="602" spans="1:4" ht="18.75">
      <c r="A602" s="27"/>
      <c r="D602" s="23"/>
    </row>
    <row r="603" spans="1:4" ht="18.75">
      <c r="A603" s="27"/>
      <c r="D603" s="23"/>
    </row>
    <row r="604" spans="1:4" ht="18.75">
      <c r="A604" s="27"/>
      <c r="D604" s="23"/>
    </row>
    <row r="605" spans="1:4" ht="18.75">
      <c r="A605" s="27"/>
      <c r="D605" s="23"/>
    </row>
    <row r="606" spans="1:4" ht="18.75">
      <c r="A606" s="27"/>
      <c r="D606" s="23"/>
    </row>
    <row r="607" spans="1:4" ht="18.75">
      <c r="A607" s="27"/>
      <c r="D607" s="23"/>
    </row>
    <row r="608" spans="1:4" ht="18.75">
      <c r="A608" s="27"/>
      <c r="D608" s="23"/>
    </row>
    <row r="609" spans="1:4" ht="18.75">
      <c r="A609" s="27"/>
      <c r="D609" s="23"/>
    </row>
    <row r="610" spans="1:4" ht="18.75">
      <c r="A610" s="27"/>
      <c r="D610" s="23"/>
    </row>
    <row r="611" spans="1:4" ht="18.75">
      <c r="A611" s="27"/>
      <c r="D611" s="23"/>
    </row>
    <row r="612" spans="1:4" ht="18.75">
      <c r="A612" s="27"/>
      <c r="D612" s="23"/>
    </row>
    <row r="613" spans="1:4" ht="18.75">
      <c r="A613" s="27"/>
      <c r="D613" s="23"/>
    </row>
    <row r="614" spans="1:4" ht="18.75">
      <c r="A614" s="27"/>
      <c r="D614" s="23"/>
    </row>
    <row r="615" spans="1:4" ht="18.75">
      <c r="A615" s="27"/>
      <c r="D615" s="23"/>
    </row>
    <row r="616" spans="1:4" ht="18.75">
      <c r="A616" s="27"/>
      <c r="D616" s="23"/>
    </row>
    <row r="617" spans="1:4" ht="18.75">
      <c r="A617" s="27"/>
      <c r="D617" s="23"/>
    </row>
    <row r="618" spans="1:4" ht="18.75">
      <c r="A618" s="27"/>
      <c r="D618" s="23"/>
    </row>
    <row r="619" spans="1:4" ht="18.75">
      <c r="A619" s="27"/>
      <c r="D619" s="23"/>
    </row>
    <row r="620" spans="1:4" ht="18.75">
      <c r="A620" s="27"/>
      <c r="D620" s="23"/>
    </row>
    <row r="621" spans="1:4" ht="18.75">
      <c r="A621" s="27"/>
      <c r="D621" s="23"/>
    </row>
    <row r="622" spans="1:4" ht="18.75">
      <c r="A622" s="27"/>
      <c r="D622" s="23"/>
    </row>
    <row r="623" spans="1:4" ht="18.75">
      <c r="A623" s="27"/>
      <c r="D623" s="23"/>
    </row>
    <row r="624" spans="1:4" ht="18.75">
      <c r="A624" s="27"/>
      <c r="D624" s="23"/>
    </row>
    <row r="625" spans="1:4" ht="18.75">
      <c r="A625" s="27"/>
      <c r="D625" s="23"/>
    </row>
    <row r="626" spans="1:4" ht="18.75">
      <c r="A626" s="27"/>
      <c r="D626" s="23"/>
    </row>
    <row r="627" spans="1:4" ht="18.75">
      <c r="A627" s="27"/>
      <c r="D627" s="23"/>
    </row>
    <row r="628" spans="1:4" ht="18.75">
      <c r="A628" s="27"/>
      <c r="D628" s="23"/>
    </row>
    <row r="629" spans="1:4" ht="18.75">
      <c r="A629" s="27"/>
      <c r="D629" s="23"/>
    </row>
    <row r="630" spans="1:4" ht="18.75">
      <c r="A630" s="27"/>
      <c r="D630" s="23"/>
    </row>
    <row r="631" spans="1:4" ht="18.75">
      <c r="A631" s="27"/>
      <c r="D631" s="23"/>
    </row>
    <row r="632" spans="1:4" ht="18.75">
      <c r="A632" s="27"/>
      <c r="D632" s="23"/>
    </row>
    <row r="633" spans="1:4" ht="18.75">
      <c r="A633" s="27"/>
      <c r="D633" s="23"/>
    </row>
    <row r="634" spans="1:4" ht="18.75">
      <c r="A634" s="27"/>
      <c r="D634" s="23"/>
    </row>
    <row r="635" spans="1:4" ht="18.75">
      <c r="A635" s="27"/>
      <c r="D635" s="23"/>
    </row>
    <row r="636" spans="1:4" ht="18.75">
      <c r="A636" s="27"/>
      <c r="D636" s="23"/>
    </row>
    <row r="637" spans="1:4" ht="18.75">
      <c r="A637" s="27"/>
      <c r="D637" s="23"/>
    </row>
    <row r="638" spans="1:4" ht="18.75">
      <c r="A638" s="27"/>
      <c r="D638" s="23"/>
    </row>
    <row r="639" spans="1:4" ht="18.75">
      <c r="A639" s="27"/>
      <c r="D639" s="23"/>
    </row>
    <row r="640" spans="1:4" ht="18.75">
      <c r="A640" s="27"/>
      <c r="D640" s="23"/>
    </row>
    <row r="641" spans="1:4" ht="18.75">
      <c r="A641" s="27"/>
      <c r="D641" s="23"/>
    </row>
    <row r="642" spans="1:4" ht="18.75">
      <c r="A642" s="27"/>
      <c r="D642" s="23"/>
    </row>
    <row r="643" spans="1:4" ht="18.75">
      <c r="A643" s="27"/>
      <c r="D643" s="23"/>
    </row>
    <row r="644" spans="1:4" ht="18.75">
      <c r="A644" s="27"/>
      <c r="D644" s="23"/>
    </row>
    <row r="645" spans="1:4" ht="18.75">
      <c r="A645" s="27"/>
      <c r="D645" s="23"/>
    </row>
    <row r="646" spans="1:4" ht="18.75">
      <c r="A646" s="27"/>
      <c r="D646" s="23"/>
    </row>
    <row r="647" spans="1:4" ht="18.75">
      <c r="A647" s="27"/>
      <c r="D647" s="23"/>
    </row>
    <row r="648" spans="1:4" ht="18.75">
      <c r="A648" s="27"/>
      <c r="D648" s="23"/>
    </row>
    <row r="649" spans="1:4" ht="18.75">
      <c r="A649" s="27"/>
      <c r="D649" s="23"/>
    </row>
    <row r="650" spans="1:4" ht="18.75">
      <c r="A650" s="27"/>
      <c r="D650" s="23"/>
    </row>
    <row r="651" spans="1:4" ht="18.75">
      <c r="A651" s="27"/>
      <c r="D651" s="23"/>
    </row>
    <row r="652" spans="1:4" ht="18.75">
      <c r="A652" s="27"/>
      <c r="D652" s="23"/>
    </row>
    <row r="653" spans="1:4" ht="18.75">
      <c r="A653" s="27"/>
      <c r="D653" s="23"/>
    </row>
    <row r="654" spans="1:4" ht="18.75">
      <c r="A654" s="27"/>
      <c r="D654" s="23"/>
    </row>
    <row r="655" spans="1:4" ht="18.75">
      <c r="A655" s="27"/>
      <c r="D655" s="23"/>
    </row>
    <row r="656" spans="1:4" ht="18.75">
      <c r="A656" s="27"/>
      <c r="D656" s="23"/>
    </row>
    <row r="657" spans="1:4" ht="18.75">
      <c r="A657" s="27"/>
      <c r="D657" s="23"/>
    </row>
    <row r="658" spans="1:4" ht="18.75">
      <c r="A658" s="27"/>
      <c r="D658" s="23"/>
    </row>
    <row r="659" spans="1:4" ht="18.75">
      <c r="A659" s="27"/>
      <c r="D659" s="23"/>
    </row>
    <row r="660" spans="1:4" ht="18.75">
      <c r="A660" s="27"/>
      <c r="D660" s="23"/>
    </row>
    <row r="661" spans="1:4" ht="18.75">
      <c r="A661" s="27"/>
      <c r="D661" s="23"/>
    </row>
    <row r="662" spans="1:4" ht="18.75">
      <c r="A662" s="27"/>
      <c r="D662" s="23"/>
    </row>
    <row r="663" spans="1:4" ht="18.75">
      <c r="A663" s="27"/>
      <c r="D663" s="23"/>
    </row>
    <row r="664" spans="1:4" ht="18.75">
      <c r="A664" s="27"/>
      <c r="D664" s="23"/>
    </row>
    <row r="665" spans="1:4" ht="18.75">
      <c r="A665" s="27"/>
      <c r="D665" s="23"/>
    </row>
    <row r="666" spans="1:4" ht="18.75">
      <c r="A666" s="27"/>
      <c r="D666" s="23"/>
    </row>
    <row r="667" spans="1:4" ht="18.75">
      <c r="A667" s="27"/>
      <c r="D667" s="23"/>
    </row>
    <row r="668" spans="1:4" ht="18.75">
      <c r="A668" s="27"/>
      <c r="D668" s="23"/>
    </row>
    <row r="669" spans="1:4" ht="18.75">
      <c r="A669" s="27"/>
      <c r="D669" s="23"/>
    </row>
    <row r="670" spans="1:4" ht="18.75">
      <c r="A670" s="27"/>
      <c r="D670" s="23"/>
    </row>
    <row r="671" spans="1:4" ht="18.75">
      <c r="A671" s="27"/>
      <c r="D671" s="23"/>
    </row>
    <row r="672" spans="1:4" ht="18.75">
      <c r="A672" s="27"/>
      <c r="D672" s="23"/>
    </row>
    <row r="673" spans="1:4" ht="18.75">
      <c r="A673" s="27"/>
      <c r="D673" s="23"/>
    </row>
    <row r="674" spans="1:4" ht="18.75">
      <c r="A674" s="27"/>
      <c r="D674" s="23"/>
    </row>
    <row r="675" spans="1:4" ht="18.75">
      <c r="A675" s="27"/>
      <c r="D675" s="23"/>
    </row>
    <row r="676" spans="1:4" ht="18.75">
      <c r="A676" s="27"/>
      <c r="D676" s="23"/>
    </row>
    <row r="677" spans="1:4" ht="18.75">
      <c r="A677" s="27"/>
      <c r="D677" s="23"/>
    </row>
    <row r="678" spans="1:4" ht="18.75">
      <c r="A678" s="27"/>
      <c r="D678" s="23"/>
    </row>
    <row r="679" spans="1:4" ht="18.75">
      <c r="A679" s="27"/>
      <c r="D679" s="23"/>
    </row>
    <row r="680" spans="1:4" ht="18.75">
      <c r="A680" s="27"/>
      <c r="D680" s="23"/>
    </row>
    <row r="681" spans="1:4" ht="18.75">
      <c r="A681" s="27"/>
      <c r="D681" s="23"/>
    </row>
    <row r="682" spans="1:4" ht="18.75">
      <c r="A682" s="27"/>
      <c r="D682" s="23"/>
    </row>
    <row r="683" spans="1:4" ht="18.75">
      <c r="A683" s="27"/>
      <c r="D683" s="23"/>
    </row>
    <row r="684" spans="1:4" ht="18.75">
      <c r="A684" s="27"/>
      <c r="D684" s="23"/>
    </row>
    <row r="685" spans="1:4" ht="18.75">
      <c r="A685" s="27"/>
      <c r="D685" s="23"/>
    </row>
    <row r="686" spans="1:4" ht="18.75">
      <c r="A686" s="27"/>
      <c r="D686" s="23"/>
    </row>
    <row r="687" spans="1:4" ht="18.75">
      <c r="A687" s="27"/>
      <c r="D687" s="23"/>
    </row>
    <row r="688" spans="1:4" ht="18.75">
      <c r="A688" s="27"/>
      <c r="D688" s="23"/>
    </row>
    <row r="689" spans="1:4" ht="18.75">
      <c r="A689" s="27"/>
      <c r="D689" s="23"/>
    </row>
    <row r="690" spans="1:4" ht="18.75">
      <c r="A690" s="27"/>
      <c r="D690" s="23"/>
    </row>
    <row r="691" spans="1:4" ht="18.75">
      <c r="A691" s="27"/>
      <c r="D691" s="23"/>
    </row>
    <row r="692" spans="1:4" ht="18.75">
      <c r="A692" s="27"/>
      <c r="D692" s="23"/>
    </row>
    <row r="693" spans="1:4" ht="18.75">
      <c r="A693" s="27"/>
      <c r="D693" s="23"/>
    </row>
    <row r="694" spans="1:4" ht="18.75">
      <c r="A694" s="27"/>
      <c r="D694" s="23"/>
    </row>
    <row r="695" spans="1:4" ht="18.75">
      <c r="A695" s="27"/>
      <c r="D695" s="23"/>
    </row>
    <row r="696" spans="1:4" ht="18.75">
      <c r="A696" s="27"/>
      <c r="D696" s="23"/>
    </row>
    <row r="697" spans="1:4" ht="18.75">
      <c r="A697" s="27"/>
      <c r="D697" s="23"/>
    </row>
    <row r="698" spans="1:4" ht="18.75">
      <c r="A698" s="27"/>
      <c r="D698" s="23"/>
    </row>
    <row r="699" spans="1:4" ht="18.75">
      <c r="A699" s="27"/>
      <c r="D699" s="23"/>
    </row>
    <row r="700" spans="1:4" ht="18.75">
      <c r="A700" s="27"/>
      <c r="D700" s="23"/>
    </row>
    <row r="701" spans="1:4" ht="18.75">
      <c r="A701" s="27"/>
      <c r="D701" s="23"/>
    </row>
    <row r="702" spans="1:4" ht="18.75">
      <c r="A702" s="27"/>
      <c r="D702" s="23"/>
    </row>
    <row r="703" spans="1:4" ht="18.75">
      <c r="A703" s="27"/>
      <c r="D703" s="23"/>
    </row>
    <row r="704" spans="1:4" ht="18.75">
      <c r="A704" s="27"/>
      <c r="D704" s="23"/>
    </row>
    <row r="705" spans="1:4" ht="18.75">
      <c r="A705" s="27"/>
      <c r="D705" s="23"/>
    </row>
    <row r="706" spans="1:4" ht="18.75">
      <c r="A706" s="27"/>
      <c r="D706" s="23"/>
    </row>
    <row r="707" spans="1:4" ht="18.75">
      <c r="A707" s="27"/>
      <c r="D707" s="23"/>
    </row>
    <row r="708" spans="1:4" ht="18.75">
      <c r="A708" s="27"/>
      <c r="D708" s="23"/>
    </row>
    <row r="709" spans="1:4" ht="18.75">
      <c r="A709" s="27"/>
      <c r="D709" s="23"/>
    </row>
    <row r="710" spans="1:4" ht="18.75">
      <c r="A710" s="27"/>
      <c r="D710" s="23"/>
    </row>
    <row r="711" spans="1:4" ht="18.75">
      <c r="A711" s="27"/>
      <c r="D711" s="23"/>
    </row>
    <row r="712" spans="1:4" ht="18.75">
      <c r="A712" s="27"/>
      <c r="D712" s="23"/>
    </row>
    <row r="713" spans="1:4" ht="18.75">
      <c r="A713" s="27"/>
      <c r="D713" s="23"/>
    </row>
    <row r="714" spans="1:4" ht="18.75">
      <c r="A714" s="27"/>
      <c r="D714" s="23"/>
    </row>
    <row r="715" spans="1:4" ht="18.75">
      <c r="A715" s="27"/>
      <c r="D715" s="23"/>
    </row>
    <row r="716" spans="1:4" ht="18.75">
      <c r="A716" s="27"/>
      <c r="D716" s="23"/>
    </row>
    <row r="717" spans="1:4" ht="18.75">
      <c r="A717" s="27"/>
      <c r="D717" s="23"/>
    </row>
    <row r="718" spans="1:4" ht="18.75">
      <c r="A718" s="27"/>
      <c r="D718" s="23"/>
    </row>
    <row r="719" spans="1:4" ht="18.75">
      <c r="A719" s="27"/>
      <c r="D719" s="23"/>
    </row>
    <row r="720" spans="1:4" ht="18.75">
      <c r="A720" s="27"/>
      <c r="D720" s="23"/>
    </row>
    <row r="721" spans="1:4" ht="18.75">
      <c r="A721" s="27"/>
      <c r="D721" s="23"/>
    </row>
    <row r="722" spans="1:4" ht="18.75">
      <c r="A722" s="27"/>
      <c r="D722" s="23"/>
    </row>
    <row r="723" spans="1:4" ht="18.75">
      <c r="A723" s="27"/>
      <c r="D723" s="23"/>
    </row>
    <row r="724" spans="1:4" ht="18.75">
      <c r="A724" s="27"/>
      <c r="D724" s="23"/>
    </row>
    <row r="725" spans="1:4" ht="18.75">
      <c r="A725" s="27"/>
      <c r="D725" s="23"/>
    </row>
    <row r="726" spans="1:4" ht="18.75">
      <c r="A726" s="27"/>
      <c r="D726" s="23"/>
    </row>
    <row r="727" spans="1:4" ht="18.75">
      <c r="A727" s="27"/>
      <c r="D727" s="23"/>
    </row>
    <row r="728" spans="1:4" ht="18.75">
      <c r="A728" s="27"/>
      <c r="D728" s="23"/>
    </row>
    <row r="729" spans="1:4" ht="18.75">
      <c r="A729" s="27"/>
      <c r="D729" s="23"/>
    </row>
    <row r="730" spans="1:4" ht="18.75">
      <c r="A730" s="27"/>
      <c r="D730" s="23"/>
    </row>
    <row r="731" spans="1:4" ht="18.75">
      <c r="A731" s="27"/>
      <c r="D731" s="23"/>
    </row>
    <row r="732" spans="1:4" ht="18.75">
      <c r="A732" s="27"/>
      <c r="D732" s="23"/>
    </row>
    <row r="733" spans="1:4" ht="18.75">
      <c r="A733" s="27"/>
      <c r="D733" s="23"/>
    </row>
    <row r="734" spans="1:4" ht="18.75">
      <c r="A734" s="27"/>
      <c r="D734" s="23"/>
    </row>
    <row r="735" spans="1:4" ht="18.75">
      <c r="A735" s="27"/>
      <c r="D735" s="23"/>
    </row>
    <row r="736" spans="1:4" ht="18.75">
      <c r="A736" s="27"/>
      <c r="D736" s="23"/>
    </row>
    <row r="737" spans="1:4" ht="18.75">
      <c r="A737" s="27"/>
      <c r="D737" s="23"/>
    </row>
    <row r="738" spans="1:4" ht="18.75">
      <c r="A738" s="27"/>
      <c r="D738" s="23"/>
    </row>
    <row r="739" spans="1:4" ht="18.75">
      <c r="A739" s="27"/>
      <c r="D739" s="23"/>
    </row>
    <row r="740" spans="1:4" ht="18.75">
      <c r="A740" s="27"/>
      <c r="D740" s="23"/>
    </row>
    <row r="741" spans="1:4" ht="18.75">
      <c r="A741" s="27"/>
      <c r="D741" s="23"/>
    </row>
    <row r="742" spans="1:4" ht="18.75">
      <c r="A742" s="27"/>
      <c r="D742" s="23"/>
    </row>
    <row r="743" spans="1:4" ht="18.75">
      <c r="A743" s="27"/>
      <c r="D743" s="23"/>
    </row>
    <row r="744" spans="1:4" ht="18.75">
      <c r="A744" s="27"/>
      <c r="D744" s="23"/>
    </row>
    <row r="745" spans="1:4" ht="18.75">
      <c r="A745" s="27"/>
      <c r="D745" s="23"/>
    </row>
    <row r="746" spans="1:4" ht="18.75">
      <c r="A746" s="27"/>
      <c r="D746" s="23"/>
    </row>
    <row r="747" spans="1:4" ht="18.75">
      <c r="A747" s="27"/>
      <c r="D747" s="23"/>
    </row>
    <row r="748" spans="1:4" ht="18.75">
      <c r="A748" s="27"/>
      <c r="D748" s="23"/>
    </row>
    <row r="749" spans="1:4" ht="18.75">
      <c r="A749" s="27"/>
      <c r="D749" s="23"/>
    </row>
    <row r="750" spans="1:4" ht="18.75">
      <c r="A750" s="27"/>
      <c r="D750" s="23"/>
    </row>
    <row r="751" spans="1:4" ht="18.75">
      <c r="A751" s="27"/>
      <c r="D751" s="23"/>
    </row>
    <row r="752" spans="1:4" ht="18.75">
      <c r="A752" s="27"/>
      <c r="D752" s="23"/>
    </row>
    <row r="753" spans="1:4" ht="18.75">
      <c r="A753" s="27"/>
      <c r="D753" s="23"/>
    </row>
    <row r="754" spans="1:4" ht="18.75">
      <c r="A754" s="27"/>
      <c r="D754" s="23"/>
    </row>
    <row r="755" spans="1:4" ht="18.75">
      <c r="A755" s="27"/>
      <c r="D755" s="23"/>
    </row>
    <row r="756" spans="1:4" ht="18.75">
      <c r="A756" s="27"/>
      <c r="D756" s="23"/>
    </row>
    <row r="757" spans="1:4" ht="18.75">
      <c r="A757" s="27"/>
      <c r="D757" s="23"/>
    </row>
    <row r="758" spans="1:4" ht="18.75">
      <c r="A758" s="27"/>
      <c r="D758" s="23"/>
    </row>
    <row r="759" spans="1:4" ht="18.75">
      <c r="A759" s="27"/>
      <c r="D759" s="23"/>
    </row>
    <row r="760" spans="1:4" ht="18.75">
      <c r="A760" s="27"/>
      <c r="D760" s="23"/>
    </row>
    <row r="761" spans="1:4" ht="18.75">
      <c r="A761" s="27"/>
      <c r="D761" s="23"/>
    </row>
    <row r="762" spans="1:4" ht="18.75">
      <c r="A762" s="27"/>
      <c r="D762" s="23"/>
    </row>
    <row r="763" spans="1:4" ht="18.75">
      <c r="A763" s="27"/>
      <c r="D763" s="23"/>
    </row>
    <row r="764" spans="1:4" ht="18.75">
      <c r="A764" s="27"/>
      <c r="D764" s="23"/>
    </row>
    <row r="765" spans="1:4" ht="18.75">
      <c r="A765" s="27"/>
      <c r="D765" s="23"/>
    </row>
    <row r="766" spans="1:4" ht="18.75">
      <c r="A766" s="27"/>
      <c r="D766" s="23"/>
    </row>
    <row r="767" spans="1:4" ht="18.75">
      <c r="A767" s="27"/>
      <c r="D767" s="23"/>
    </row>
    <row r="768" spans="1:4" ht="18.75">
      <c r="A768" s="27"/>
      <c r="D768" s="23"/>
    </row>
    <row r="769" spans="1:4" ht="18.75">
      <c r="A769" s="27"/>
      <c r="D769" s="23"/>
    </row>
    <row r="770" spans="1:4" ht="18.75">
      <c r="A770" s="27"/>
      <c r="D770" s="23"/>
    </row>
    <row r="771" spans="1:4" ht="18.75">
      <c r="A771" s="27"/>
      <c r="D771" s="23"/>
    </row>
    <row r="772" spans="1:4" ht="18.75">
      <c r="A772" s="27"/>
      <c r="D772" s="23"/>
    </row>
    <row r="773" spans="1:4" ht="18.75">
      <c r="A773" s="27"/>
      <c r="D773" s="23"/>
    </row>
    <row r="774" spans="1:4" ht="18.75">
      <c r="A774" s="27"/>
      <c r="D774" s="23"/>
    </row>
    <row r="775" spans="1:4" ht="18.75">
      <c r="A775" s="27"/>
      <c r="D775" s="23"/>
    </row>
    <row r="776" spans="1:4" ht="18.75">
      <c r="A776" s="27"/>
      <c r="D776" s="23"/>
    </row>
    <row r="777" spans="1:4" ht="18.75">
      <c r="A777" s="27"/>
      <c r="D777" s="23"/>
    </row>
    <row r="778" ht="18.75">
      <c r="D778" s="23"/>
    </row>
    <row r="779" ht="18.75">
      <c r="D779" s="23"/>
    </row>
    <row r="780" ht="18.75">
      <c r="D780" s="23"/>
    </row>
    <row r="781" ht="18.75">
      <c r="D781" s="23"/>
    </row>
    <row r="782" ht="18.75">
      <c r="D782" s="23"/>
    </row>
    <row r="783" ht="18.75">
      <c r="D783" s="23"/>
    </row>
    <row r="784" ht="18.75">
      <c r="D784" s="23"/>
    </row>
    <row r="785" ht="18.75">
      <c r="D785" s="23"/>
    </row>
    <row r="786" ht="18.75">
      <c r="D786" s="23"/>
    </row>
    <row r="787" ht="18.75">
      <c r="D787" s="23"/>
    </row>
    <row r="788" ht="18.75">
      <c r="D788" s="23"/>
    </row>
    <row r="789" ht="18.75">
      <c r="D789" s="23"/>
    </row>
    <row r="790" ht="18.75">
      <c r="D790" s="23"/>
    </row>
    <row r="791" ht="18.75">
      <c r="D791" s="23"/>
    </row>
    <row r="792" ht="18.75">
      <c r="D792" s="23"/>
    </row>
    <row r="793" ht="18.75">
      <c r="D793" s="23"/>
    </row>
    <row r="794" ht="18.75">
      <c r="D794" s="23"/>
    </row>
    <row r="795" ht="18.75">
      <c r="D795" s="23"/>
    </row>
    <row r="796" ht="18.75">
      <c r="D796" s="23"/>
    </row>
    <row r="797" ht="18.75">
      <c r="D797" s="23"/>
    </row>
    <row r="798" ht="18.75">
      <c r="D798" s="23"/>
    </row>
    <row r="799" ht="18.75">
      <c r="D799" s="23"/>
    </row>
    <row r="800" ht="18.75">
      <c r="D800" s="23"/>
    </row>
    <row r="801" ht="18.75">
      <c r="D801" s="23"/>
    </row>
    <row r="802" ht="18.75">
      <c r="D802" s="23"/>
    </row>
    <row r="803" ht="18.75">
      <c r="D803" s="23"/>
    </row>
    <row r="804" ht="18.75">
      <c r="D804" s="23"/>
    </row>
    <row r="805" ht="18.75">
      <c r="D805" s="23"/>
    </row>
    <row r="806" ht="18.75">
      <c r="D806" s="23"/>
    </row>
    <row r="807" ht="18.75">
      <c r="D807" s="23"/>
    </row>
    <row r="808" ht="18.75">
      <c r="D808" s="23"/>
    </row>
    <row r="809" ht="18.75">
      <c r="D809" s="23"/>
    </row>
    <row r="810" ht="18.75">
      <c r="D810" s="23"/>
    </row>
    <row r="811" ht="18.75">
      <c r="D811" s="23"/>
    </row>
    <row r="812" ht="18.75">
      <c r="D812" s="23"/>
    </row>
    <row r="813" ht="18.75">
      <c r="D813" s="23"/>
    </row>
    <row r="814" ht="18.75">
      <c r="D814" s="23"/>
    </row>
    <row r="815" ht="18.75">
      <c r="D815" s="23"/>
    </row>
    <row r="816" ht="18.75">
      <c r="D816" s="23"/>
    </row>
    <row r="817" ht="18.75">
      <c r="D817" s="23"/>
    </row>
    <row r="818" ht="18.75">
      <c r="D818" s="23"/>
    </row>
    <row r="819" ht="18.75">
      <c r="D819" s="23"/>
    </row>
    <row r="820" ht="18.75">
      <c r="D820" s="23"/>
    </row>
    <row r="821" ht="18.75">
      <c r="D821" s="23"/>
    </row>
    <row r="822" ht="18.75">
      <c r="D822" s="23"/>
    </row>
    <row r="823" ht="18.75">
      <c r="D823" s="23"/>
    </row>
    <row r="824" ht="18.75">
      <c r="D824" s="23"/>
    </row>
    <row r="825" ht="18.75">
      <c r="D825" s="23"/>
    </row>
    <row r="826" ht="18.75">
      <c r="D826" s="23"/>
    </row>
    <row r="827" ht="18.75">
      <c r="D827" s="23"/>
    </row>
    <row r="828" ht="18.75">
      <c r="D828" s="23"/>
    </row>
    <row r="829" ht="18.75">
      <c r="D829" s="23"/>
    </row>
    <row r="830" ht="18.75">
      <c r="D830" s="23"/>
    </row>
    <row r="831" ht="18.75">
      <c r="D831" s="23"/>
    </row>
    <row r="832" ht="18.75">
      <c r="D832" s="23"/>
    </row>
    <row r="833" ht="18.75">
      <c r="D833" s="23"/>
    </row>
    <row r="834" ht="18.75">
      <c r="D834" s="23"/>
    </row>
    <row r="835" ht="18.75">
      <c r="D835" s="23"/>
    </row>
    <row r="836" ht="18.75">
      <c r="D836" s="23"/>
    </row>
    <row r="837" ht="18.75">
      <c r="D837" s="23"/>
    </row>
    <row r="838" ht="18.75">
      <c r="D838" s="23"/>
    </row>
    <row r="839" ht="18.75">
      <c r="D839" s="23"/>
    </row>
    <row r="840" ht="18.75">
      <c r="D840" s="23"/>
    </row>
    <row r="841" ht="18.75">
      <c r="D841" s="23"/>
    </row>
    <row r="842" ht="18.75">
      <c r="D842" s="23"/>
    </row>
    <row r="843" ht="18.75">
      <c r="D843" s="23"/>
    </row>
    <row r="844" ht="18.75">
      <c r="D844" s="23"/>
    </row>
    <row r="845" ht="18.75">
      <c r="D845" s="23"/>
    </row>
    <row r="846" ht="18.75">
      <c r="D846" s="23"/>
    </row>
    <row r="847" ht="18.75">
      <c r="D847" s="23"/>
    </row>
    <row r="848" ht="18.75">
      <c r="D848" s="23"/>
    </row>
    <row r="849" ht="18.75">
      <c r="D849" s="23"/>
    </row>
    <row r="850" ht="18.75">
      <c r="D850" s="23"/>
    </row>
    <row r="851" ht="18.75">
      <c r="D851" s="23"/>
    </row>
    <row r="852" ht="18.75">
      <c r="D852" s="23"/>
    </row>
    <row r="853" ht="18.75">
      <c r="D853" s="23"/>
    </row>
    <row r="854" ht="18.75">
      <c r="D854" s="23"/>
    </row>
    <row r="855" ht="18.75">
      <c r="D855" s="23"/>
    </row>
    <row r="856" ht="18.75">
      <c r="D856" s="23"/>
    </row>
    <row r="857" ht="18.75">
      <c r="D857" s="23"/>
    </row>
    <row r="858" ht="18.75">
      <c r="D858" s="23"/>
    </row>
    <row r="859" ht="18.75">
      <c r="D859" s="23"/>
    </row>
    <row r="860" ht="18.75">
      <c r="D860" s="23"/>
    </row>
    <row r="861" ht="18.75">
      <c r="D861" s="23"/>
    </row>
    <row r="862" ht="18.75">
      <c r="D862" s="23"/>
    </row>
    <row r="863" ht="18.75">
      <c r="D863" s="23"/>
    </row>
    <row r="864" ht="18.75">
      <c r="D864" s="23"/>
    </row>
    <row r="865" ht="18.75">
      <c r="D865" s="23"/>
    </row>
    <row r="866" ht="18.75">
      <c r="D866" s="23"/>
    </row>
    <row r="867" ht="18.75">
      <c r="D867" s="23"/>
    </row>
    <row r="868" ht="18.75">
      <c r="D868" s="23"/>
    </row>
    <row r="869" ht="18.75">
      <c r="D869" s="23"/>
    </row>
    <row r="870" ht="18.75">
      <c r="D870" s="23"/>
    </row>
    <row r="871" ht="18.75">
      <c r="D871" s="23"/>
    </row>
    <row r="872" ht="18.75">
      <c r="D872" s="23"/>
    </row>
    <row r="873" ht="18.75">
      <c r="D873" s="23"/>
    </row>
    <row r="874" ht="18.75">
      <c r="D874" s="23"/>
    </row>
    <row r="875" ht="18.75">
      <c r="D875" s="23"/>
    </row>
    <row r="876" ht="18.75">
      <c r="D876" s="23"/>
    </row>
    <row r="877" ht="18.75">
      <c r="D877" s="23"/>
    </row>
    <row r="878" ht="18.75">
      <c r="D878" s="23"/>
    </row>
    <row r="879" ht="18.75">
      <c r="D879" s="23"/>
    </row>
    <row r="880" ht="18.75">
      <c r="D880" s="23"/>
    </row>
    <row r="881" ht="18.75">
      <c r="D881" s="23"/>
    </row>
    <row r="882" ht="18.75">
      <c r="D882" s="23"/>
    </row>
    <row r="883" ht="18.75">
      <c r="D883" s="23"/>
    </row>
    <row r="884" ht="18.75">
      <c r="D884" s="23"/>
    </row>
    <row r="885" ht="18.75">
      <c r="D885" s="23"/>
    </row>
    <row r="886" ht="18.75">
      <c r="D886" s="23"/>
    </row>
    <row r="887" ht="18.75">
      <c r="D887" s="23"/>
    </row>
    <row r="888" ht="18.75">
      <c r="D888" s="23"/>
    </row>
    <row r="889" ht="18.75">
      <c r="D889" s="23"/>
    </row>
    <row r="890" ht="18.75">
      <c r="D890" s="23"/>
    </row>
    <row r="891" ht="18.75">
      <c r="D891" s="23"/>
    </row>
    <row r="892" ht="18.75">
      <c r="D892" s="23"/>
    </row>
    <row r="893" ht="18.75">
      <c r="D893" s="23"/>
    </row>
    <row r="894" ht="18.75">
      <c r="D894" s="23"/>
    </row>
    <row r="895" ht="18.75">
      <c r="D895" s="23"/>
    </row>
    <row r="896" ht="18.75">
      <c r="D896" s="23"/>
    </row>
    <row r="897" ht="18.75">
      <c r="D897" s="23"/>
    </row>
    <row r="898" ht="18.75">
      <c r="D898" s="23"/>
    </row>
    <row r="899" ht="18.75">
      <c r="D899" s="23"/>
    </row>
    <row r="900" ht="18.75">
      <c r="D900" s="23"/>
    </row>
    <row r="901" ht="18.75">
      <c r="D901" s="23"/>
    </row>
    <row r="902" ht="18.75">
      <c r="D902" s="23"/>
    </row>
    <row r="903" ht="18.75">
      <c r="D903" s="23"/>
    </row>
    <row r="904" ht="18.75">
      <c r="D904" s="23"/>
    </row>
    <row r="905" ht="18.75">
      <c r="D905" s="23"/>
    </row>
    <row r="906" ht="18.75">
      <c r="D906" s="23"/>
    </row>
    <row r="907" ht="18.75">
      <c r="D907" s="23"/>
    </row>
    <row r="908" ht="18.75">
      <c r="D908" s="23"/>
    </row>
    <row r="909" ht="18.75">
      <c r="D909" s="23"/>
    </row>
    <row r="910" ht="18.75">
      <c r="D910" s="23"/>
    </row>
    <row r="911" ht="18.75">
      <c r="D911" s="23"/>
    </row>
    <row r="912" ht="18.75">
      <c r="D912" s="23"/>
    </row>
    <row r="913" ht="18.75">
      <c r="D913" s="23"/>
    </row>
    <row r="914" ht="18.75">
      <c r="D914" s="23"/>
    </row>
    <row r="915" ht="18.75">
      <c r="D915" s="23"/>
    </row>
    <row r="916" ht="18.75">
      <c r="D916" s="23"/>
    </row>
    <row r="917" ht="18.75">
      <c r="D917" s="23"/>
    </row>
    <row r="918" ht="18.75">
      <c r="D918" s="23"/>
    </row>
    <row r="919" ht="18.75">
      <c r="D919" s="23"/>
    </row>
    <row r="920" ht="18.75">
      <c r="D920" s="23"/>
    </row>
    <row r="921" ht="18.75">
      <c r="D921" s="23"/>
    </row>
    <row r="922" ht="18.75">
      <c r="D922" s="23"/>
    </row>
    <row r="923" ht="18.75">
      <c r="D923" s="23"/>
    </row>
    <row r="924" ht="18.75">
      <c r="D924" s="23"/>
    </row>
    <row r="925" ht="18.75">
      <c r="D925" s="23"/>
    </row>
    <row r="926" ht="18.75">
      <c r="D926" s="23"/>
    </row>
    <row r="927" ht="18.75">
      <c r="D927" s="23"/>
    </row>
    <row r="928" ht="18.75">
      <c r="D928" s="23"/>
    </row>
    <row r="929" ht="18.75">
      <c r="D929" s="23"/>
    </row>
    <row r="930" ht="18.75">
      <c r="D930" s="23"/>
    </row>
    <row r="931" ht="18.75">
      <c r="D931" s="23"/>
    </row>
    <row r="932" ht="18.75">
      <c r="D932" s="23"/>
    </row>
    <row r="933" ht="18.75">
      <c r="D933" s="23"/>
    </row>
    <row r="934" ht="18.75">
      <c r="D934" s="23"/>
    </row>
    <row r="935" ht="18.75">
      <c r="D935" s="23"/>
    </row>
    <row r="936" ht="18.75">
      <c r="D936" s="23"/>
    </row>
    <row r="937" ht="18.75">
      <c r="D937" s="23"/>
    </row>
    <row r="938" ht="18.75">
      <c r="D938" s="23"/>
    </row>
    <row r="939" ht="18.75">
      <c r="D939" s="23"/>
    </row>
    <row r="940" ht="18.75">
      <c r="D940" s="23"/>
    </row>
    <row r="941" ht="18.75">
      <c r="D941" s="23"/>
    </row>
    <row r="942" ht="18.75">
      <c r="D942" s="23"/>
    </row>
    <row r="943" ht="18.75">
      <c r="D943" s="23"/>
    </row>
    <row r="944" ht="18.75">
      <c r="D944" s="23"/>
    </row>
    <row r="945" ht="18.75">
      <c r="D945" s="23"/>
    </row>
    <row r="946" ht="18.75">
      <c r="D946" s="23"/>
    </row>
    <row r="947" ht="18.75">
      <c r="D947" s="23"/>
    </row>
    <row r="948" ht="18.75">
      <c r="D948" s="23"/>
    </row>
    <row r="949" ht="18.75">
      <c r="D949" s="23"/>
    </row>
    <row r="950" ht="18.75">
      <c r="D950" s="23"/>
    </row>
    <row r="951" ht="18.75">
      <c r="D951" s="23"/>
    </row>
    <row r="952" ht="18.75">
      <c r="D952" s="23"/>
    </row>
    <row r="953" ht="18.75">
      <c r="D953" s="23"/>
    </row>
    <row r="954" ht="18.75">
      <c r="D954" s="23"/>
    </row>
    <row r="955" ht="18.75">
      <c r="D955" s="23"/>
    </row>
    <row r="956" ht="18.75">
      <c r="D956" s="23"/>
    </row>
    <row r="957" ht="18.75">
      <c r="D957" s="23"/>
    </row>
    <row r="958" ht="18.75">
      <c r="D958" s="23"/>
    </row>
    <row r="959" ht="18.75">
      <c r="D959" s="23"/>
    </row>
    <row r="960" ht="18.75">
      <c r="D960" s="23"/>
    </row>
    <row r="961" ht="18.75">
      <c r="D961" s="23"/>
    </row>
    <row r="962" ht="18.75">
      <c r="D962" s="23"/>
    </row>
    <row r="963" ht="18.75">
      <c r="D963" s="23"/>
    </row>
    <row r="964" ht="18.75">
      <c r="D964" s="23"/>
    </row>
    <row r="965" ht="18.75">
      <c r="D965" s="23"/>
    </row>
    <row r="966" ht="18.75">
      <c r="D966" s="23"/>
    </row>
    <row r="967" ht="18.75">
      <c r="D967" s="23"/>
    </row>
    <row r="968" ht="18.75">
      <c r="D968" s="23"/>
    </row>
    <row r="969" ht="18.75">
      <c r="D969" s="23"/>
    </row>
    <row r="970" ht="18.75">
      <c r="D970" s="23"/>
    </row>
    <row r="971" ht="18.75">
      <c r="D971" s="23"/>
    </row>
    <row r="972" ht="18.75">
      <c r="D972" s="23"/>
    </row>
    <row r="973" ht="18.75">
      <c r="D973" s="23"/>
    </row>
    <row r="974" ht="18.75">
      <c r="D974" s="23"/>
    </row>
    <row r="975" ht="18.75">
      <c r="D975" s="23"/>
    </row>
    <row r="976" ht="18.75">
      <c r="D976" s="23"/>
    </row>
    <row r="977" ht="18.75">
      <c r="D977" s="23"/>
    </row>
    <row r="978" ht="18.75">
      <c r="D978" s="23"/>
    </row>
    <row r="979" ht="18.75">
      <c r="D979" s="23"/>
    </row>
    <row r="980" ht="18.75">
      <c r="D980" s="23"/>
    </row>
    <row r="981" ht="18.75">
      <c r="D981" s="23"/>
    </row>
    <row r="982" ht="18.75">
      <c r="D982" s="23"/>
    </row>
    <row r="983" ht="18.75">
      <c r="D983" s="23"/>
    </row>
    <row r="984" ht="18.75">
      <c r="D984" s="23"/>
    </row>
    <row r="985" ht="18.75">
      <c r="D985" s="23"/>
    </row>
    <row r="986" ht="18.75">
      <c r="D986" s="23"/>
    </row>
    <row r="987" ht="18.75">
      <c r="D987" s="23"/>
    </row>
    <row r="988" ht="18.75">
      <c r="D988" s="23"/>
    </row>
    <row r="989" ht="18.75">
      <c r="D989" s="23"/>
    </row>
    <row r="990" ht="18.75">
      <c r="D990" s="23"/>
    </row>
    <row r="991" ht="18.75">
      <c r="D991" s="23"/>
    </row>
    <row r="992" ht="18.75">
      <c r="D992" s="23"/>
    </row>
    <row r="993" ht="18.75">
      <c r="D993" s="23"/>
    </row>
    <row r="994" ht="18.75">
      <c r="D994" s="23"/>
    </row>
    <row r="995" ht="18.75">
      <c r="D995" s="23"/>
    </row>
    <row r="996" ht="18.75">
      <c r="D996" s="23"/>
    </row>
    <row r="997" ht="18.75">
      <c r="D997" s="23"/>
    </row>
    <row r="998" ht="18.75">
      <c r="D998" s="23"/>
    </row>
    <row r="999" ht="18.75">
      <c r="D999" s="23"/>
    </row>
    <row r="1000" ht="18.75">
      <c r="D1000" s="23"/>
    </row>
    <row r="1001" ht="18.75">
      <c r="D1001" s="23"/>
    </row>
    <row r="1002" ht="18.75">
      <c r="D1002" s="23"/>
    </row>
    <row r="1003" ht="18.75">
      <c r="D1003" s="23"/>
    </row>
    <row r="1004" ht="18.75">
      <c r="D1004" s="23"/>
    </row>
    <row r="1005" ht="18.75">
      <c r="D1005" s="23"/>
    </row>
    <row r="1006" ht="18.75">
      <c r="D1006" s="23"/>
    </row>
    <row r="1007" ht="18.75">
      <c r="D1007" s="23"/>
    </row>
    <row r="1008" ht="18.75">
      <c r="D1008" s="23"/>
    </row>
    <row r="1009" ht="18.75">
      <c r="D1009" s="23"/>
    </row>
    <row r="1010" ht="18.75">
      <c r="D1010" s="23"/>
    </row>
    <row r="1011" ht="18.75">
      <c r="D1011" s="23"/>
    </row>
    <row r="1012" ht="18.75">
      <c r="D1012" s="23"/>
    </row>
    <row r="1013" ht="18.75">
      <c r="D1013" s="23"/>
    </row>
    <row r="1014" ht="18.75">
      <c r="D1014" s="23"/>
    </row>
    <row r="1015" ht="18.75">
      <c r="D1015" s="23"/>
    </row>
    <row r="1016" ht="18.75">
      <c r="D1016" s="23"/>
    </row>
    <row r="1017" ht="18.75">
      <c r="D1017" s="23"/>
    </row>
    <row r="1018" ht="18.75">
      <c r="D1018" s="23"/>
    </row>
    <row r="1019" ht="18.75">
      <c r="D1019" s="23"/>
    </row>
    <row r="1020" ht="18.75">
      <c r="D1020" s="23"/>
    </row>
    <row r="1021" ht="18.75">
      <c r="D1021" s="23"/>
    </row>
    <row r="1022" ht="18.75">
      <c r="D1022" s="23"/>
    </row>
    <row r="1023" ht="18.75">
      <c r="D1023" s="23"/>
    </row>
    <row r="1024" ht="18.75">
      <c r="D1024" s="23"/>
    </row>
    <row r="1025" ht="18.75">
      <c r="D1025" s="23"/>
    </row>
    <row r="1026" ht="18.75">
      <c r="D1026" s="23"/>
    </row>
    <row r="1027" ht="18.75">
      <c r="D1027" s="23"/>
    </row>
    <row r="1028" ht="18.75">
      <c r="D1028" s="23"/>
    </row>
    <row r="1029" ht="18.75">
      <c r="D1029" s="23"/>
    </row>
    <row r="1030" ht="18.75">
      <c r="D1030" s="23"/>
    </row>
    <row r="1031" ht="18.75">
      <c r="D1031" s="23"/>
    </row>
    <row r="1032" ht="18.75">
      <c r="D1032" s="23"/>
    </row>
    <row r="1033" ht="18.75">
      <c r="D1033" s="23"/>
    </row>
    <row r="1034" ht="18.75">
      <c r="D1034" s="23"/>
    </row>
    <row r="1035" ht="18.75">
      <c r="D1035" s="23"/>
    </row>
    <row r="1036" ht="18.75">
      <c r="D1036" s="23"/>
    </row>
    <row r="1037" ht="18.75">
      <c r="D1037" s="23"/>
    </row>
    <row r="1038" ht="18.75">
      <c r="D1038" s="23"/>
    </row>
    <row r="1039" ht="18.75">
      <c r="D1039" s="23"/>
    </row>
    <row r="1040" ht="18.75">
      <c r="D1040" s="23"/>
    </row>
    <row r="1041" ht="18.75">
      <c r="D1041" s="23"/>
    </row>
    <row r="1042" ht="18.75">
      <c r="D1042" s="23"/>
    </row>
    <row r="1043" ht="18.75">
      <c r="D1043" s="23"/>
    </row>
    <row r="1044" ht="18.75">
      <c r="D1044" s="23"/>
    </row>
    <row r="1045" ht="18.75">
      <c r="D1045" s="23"/>
    </row>
    <row r="1046" ht="18.75">
      <c r="D1046" s="23"/>
    </row>
    <row r="1047" ht="18.75">
      <c r="D1047" s="23"/>
    </row>
    <row r="1048" ht="18.75">
      <c r="D1048" s="23"/>
    </row>
    <row r="1049" ht="18.75">
      <c r="D1049" s="23"/>
    </row>
    <row r="1050" ht="18.75">
      <c r="D1050" s="23"/>
    </row>
    <row r="1051" ht="18.75">
      <c r="D1051" s="23"/>
    </row>
    <row r="1052" ht="18.75">
      <c r="D1052" s="23"/>
    </row>
    <row r="1053" ht="18.75">
      <c r="D1053" s="23"/>
    </row>
    <row r="1054" ht="18.75">
      <c r="D1054" s="23"/>
    </row>
    <row r="1055" ht="18.75">
      <c r="D1055" s="23"/>
    </row>
    <row r="1056" ht="18.75">
      <c r="D1056" s="23"/>
    </row>
    <row r="1057" ht="18.75">
      <c r="D1057" s="23"/>
    </row>
    <row r="1058" ht="18.75">
      <c r="D1058" s="23"/>
    </row>
    <row r="1059" ht="18.75">
      <c r="D1059" s="23"/>
    </row>
    <row r="1060" ht="18.75">
      <c r="D1060" s="23"/>
    </row>
    <row r="1061" ht="18.75">
      <c r="D1061" s="23"/>
    </row>
    <row r="1062" ht="18.75">
      <c r="D1062" s="23"/>
    </row>
    <row r="1063" ht="18.75">
      <c r="D1063" s="23"/>
    </row>
    <row r="1064" ht="18.75">
      <c r="D1064" s="23"/>
    </row>
    <row r="1065" ht="18.75">
      <c r="D1065" s="23"/>
    </row>
    <row r="1066" ht="18.75">
      <c r="D1066" s="23"/>
    </row>
    <row r="1067" ht="18.75">
      <c r="D1067" s="23"/>
    </row>
    <row r="1068" ht="18.75">
      <c r="D1068" s="23"/>
    </row>
    <row r="1069" ht="18.75">
      <c r="D1069" s="23"/>
    </row>
    <row r="1070" ht="18.75">
      <c r="D1070" s="23"/>
    </row>
    <row r="1071" ht="18.75">
      <c r="D1071" s="23"/>
    </row>
    <row r="1072" ht="18.75">
      <c r="D1072" s="23"/>
    </row>
    <row r="1073" ht="18.75">
      <c r="D1073" s="23"/>
    </row>
    <row r="1074" ht="18.75">
      <c r="D1074" s="23"/>
    </row>
    <row r="1075" ht="18.75">
      <c r="D1075" s="23"/>
    </row>
    <row r="1076" ht="18.75">
      <c r="D1076" s="23"/>
    </row>
    <row r="1077" ht="18.75">
      <c r="D1077" s="23"/>
    </row>
    <row r="1078" ht="18.75">
      <c r="D1078" s="23"/>
    </row>
    <row r="1079" ht="18.75">
      <c r="D1079" s="23"/>
    </row>
    <row r="1080" ht="18.75">
      <c r="D1080" s="23"/>
    </row>
    <row r="1081" ht="18.75">
      <c r="D1081" s="23"/>
    </row>
    <row r="1082" ht="18.75">
      <c r="D1082" s="23"/>
    </row>
    <row r="1083" ht="18.75">
      <c r="D1083" s="23"/>
    </row>
    <row r="1084" ht="18.75">
      <c r="D1084" s="23"/>
    </row>
    <row r="1085" ht="18.75">
      <c r="D1085" s="23"/>
    </row>
    <row r="1086" ht="18.75">
      <c r="D1086" s="23"/>
    </row>
    <row r="1087" ht="18.75">
      <c r="D1087" s="23"/>
    </row>
    <row r="1088" ht="18.75">
      <c r="D1088" s="23"/>
    </row>
    <row r="1089" ht="18.75">
      <c r="D1089" s="23"/>
    </row>
    <row r="1090" ht="18.75">
      <c r="D1090" s="23"/>
    </row>
    <row r="1091" ht="18.75">
      <c r="D1091" s="23"/>
    </row>
    <row r="1092" ht="18.75">
      <c r="D1092" s="23"/>
    </row>
    <row r="1093" ht="18.75">
      <c r="D1093" s="23"/>
    </row>
    <row r="1094" ht="18.75">
      <c r="D1094" s="23"/>
    </row>
    <row r="1095" ht="18.75">
      <c r="D1095" s="23"/>
    </row>
    <row r="1096" ht="18.75">
      <c r="D1096" s="23"/>
    </row>
    <row r="1097" ht="18.75">
      <c r="D1097" s="23"/>
    </row>
    <row r="1098" ht="18.75">
      <c r="D1098" s="23"/>
    </row>
    <row r="1099" ht="18.75">
      <c r="D1099" s="23"/>
    </row>
    <row r="1100" ht="18.75">
      <c r="D1100" s="23"/>
    </row>
    <row r="1101" ht="18.75">
      <c r="D1101" s="23"/>
    </row>
    <row r="1102" ht="18.75">
      <c r="D1102" s="23"/>
    </row>
    <row r="1103" ht="18.75">
      <c r="D1103" s="23"/>
    </row>
    <row r="1104" ht="18.75">
      <c r="D1104" s="23"/>
    </row>
    <row r="1105" ht="18.75">
      <c r="D1105" s="23"/>
    </row>
    <row r="1106" ht="18.75">
      <c r="D1106" s="23"/>
    </row>
    <row r="1107" ht="18.75">
      <c r="D1107" s="23"/>
    </row>
    <row r="1108" ht="18.75">
      <c r="D1108" s="23"/>
    </row>
    <row r="1109" ht="18.75">
      <c r="D1109" s="23"/>
    </row>
    <row r="1110" ht="18.75">
      <c r="D1110" s="23"/>
    </row>
    <row r="1111" ht="18.75">
      <c r="D1111" s="23"/>
    </row>
    <row r="1112" ht="18.75">
      <c r="D1112" s="23"/>
    </row>
    <row r="1113" ht="18.75">
      <c r="D1113" s="23"/>
    </row>
    <row r="1114" ht="18.75">
      <c r="D1114" s="23"/>
    </row>
    <row r="1115" ht="18.75">
      <c r="D1115" s="23"/>
    </row>
    <row r="1116" ht="18.75">
      <c r="D1116" s="23"/>
    </row>
    <row r="1117" ht="18.75">
      <c r="D1117" s="23"/>
    </row>
    <row r="1118" ht="18.75">
      <c r="D1118" s="23"/>
    </row>
    <row r="1119" ht="18.75">
      <c r="D1119" s="23"/>
    </row>
    <row r="1120" ht="18.75">
      <c r="D1120" s="23"/>
    </row>
    <row r="1121" ht="18.75">
      <c r="D1121" s="23"/>
    </row>
    <row r="1122" ht="18.75">
      <c r="D1122" s="23"/>
    </row>
    <row r="1123" ht="18.75">
      <c r="D1123" s="23"/>
    </row>
    <row r="1124" ht="18.75">
      <c r="D1124" s="23"/>
    </row>
    <row r="1125" ht="18.75">
      <c r="D1125" s="23"/>
    </row>
    <row r="1126" ht="18.75">
      <c r="D1126" s="23"/>
    </row>
    <row r="1127" ht="18.75">
      <c r="D1127" s="23"/>
    </row>
    <row r="1128" ht="18.75">
      <c r="D1128" s="23"/>
    </row>
    <row r="1129" ht="18.75">
      <c r="D1129" s="23"/>
    </row>
    <row r="1130" ht="18.75">
      <c r="D1130" s="23"/>
    </row>
    <row r="1131" ht="18.75">
      <c r="D1131" s="23"/>
    </row>
    <row r="1132" ht="18.75">
      <c r="D1132" s="23"/>
    </row>
    <row r="1133" ht="18.75">
      <c r="D1133" s="23"/>
    </row>
    <row r="1134" ht="18.75">
      <c r="D1134" s="23"/>
    </row>
    <row r="1135" ht="18.75">
      <c r="D1135" s="23"/>
    </row>
    <row r="1136" ht="18.75">
      <c r="D1136" s="23"/>
    </row>
    <row r="1137" ht="18.75">
      <c r="D1137" s="23"/>
    </row>
    <row r="1138" ht="18.75">
      <c r="D1138" s="23"/>
    </row>
    <row r="1139" ht="18.75">
      <c r="D1139" s="23"/>
    </row>
    <row r="1140" ht="18.75">
      <c r="D1140" s="23"/>
    </row>
    <row r="1141" ht="18.75">
      <c r="D1141" s="23"/>
    </row>
    <row r="1142" ht="18.75">
      <c r="D1142" s="23"/>
    </row>
    <row r="1143" ht="18.75">
      <c r="D1143" s="23"/>
    </row>
    <row r="1144" ht="18.75">
      <c r="D1144" s="23"/>
    </row>
    <row r="1145" ht="18.75">
      <c r="D1145" s="23"/>
    </row>
    <row r="1146" ht="18.75">
      <c r="D1146" s="23"/>
    </row>
    <row r="1147" ht="18.75">
      <c r="D1147" s="23"/>
    </row>
    <row r="1148" ht="18.75">
      <c r="D1148" s="23"/>
    </row>
    <row r="1149" ht="18.75">
      <c r="D1149" s="23"/>
    </row>
    <row r="1150" ht="18.75">
      <c r="D1150" s="23"/>
    </row>
    <row r="1151" ht="18.75">
      <c r="D1151" s="23"/>
    </row>
    <row r="1152" ht="18.75">
      <c r="D1152" s="23"/>
    </row>
    <row r="1153" ht="18.75">
      <c r="D1153" s="23"/>
    </row>
    <row r="1154" ht="18.75">
      <c r="D1154" s="23"/>
    </row>
    <row r="1155" ht="18.75">
      <c r="D1155" s="23"/>
    </row>
    <row r="1156" ht="18.75">
      <c r="D1156" s="23"/>
    </row>
    <row r="1157" ht="18.75">
      <c r="D1157" s="23"/>
    </row>
    <row r="1158" ht="18.75">
      <c r="D1158" s="23"/>
    </row>
    <row r="1159" ht="18.75">
      <c r="D1159" s="23"/>
    </row>
    <row r="1160" ht="18.75">
      <c r="D1160" s="23"/>
    </row>
    <row r="1161" ht="18.75">
      <c r="D1161" s="23"/>
    </row>
    <row r="1162" ht="18.75">
      <c r="D1162" s="23"/>
    </row>
    <row r="1163" ht="18.75">
      <c r="D1163" s="23"/>
    </row>
    <row r="1164" ht="18.75">
      <c r="D1164" s="23"/>
    </row>
    <row r="1165" ht="18.75">
      <c r="D1165" s="23"/>
    </row>
    <row r="1166" ht="18.75">
      <c r="D1166" s="23"/>
    </row>
    <row r="1167" ht="18.75">
      <c r="D1167" s="23"/>
    </row>
    <row r="1168" ht="18.75">
      <c r="D1168" s="23"/>
    </row>
    <row r="1169" ht="18.75">
      <c r="D1169" s="23"/>
    </row>
    <row r="1170" ht="18.75">
      <c r="D1170" s="23"/>
    </row>
    <row r="1171" ht="18.75">
      <c r="D1171" s="23"/>
    </row>
    <row r="1172" ht="18.75">
      <c r="D1172" s="23"/>
    </row>
    <row r="1173" ht="18.75">
      <c r="D1173" s="23"/>
    </row>
    <row r="1174" ht="18.75">
      <c r="D1174" s="23"/>
    </row>
    <row r="1175" ht="18.75">
      <c r="D1175" s="23"/>
    </row>
    <row r="1176" ht="18.75">
      <c r="D1176" s="23"/>
    </row>
    <row r="1177" ht="18.75">
      <c r="D1177" s="23"/>
    </row>
    <row r="1178" ht="18.75">
      <c r="D1178" s="23"/>
    </row>
    <row r="1179" ht="18.75">
      <c r="D1179" s="23"/>
    </row>
    <row r="1180" ht="18.75">
      <c r="D1180" s="23"/>
    </row>
    <row r="1181" ht="18.75">
      <c r="D1181" s="23"/>
    </row>
    <row r="1182" ht="18.75">
      <c r="D1182" s="23"/>
    </row>
    <row r="1183" ht="18.75">
      <c r="D1183" s="23"/>
    </row>
    <row r="1184" ht="18.75">
      <c r="D1184" s="23"/>
    </row>
    <row r="1185" ht="18.75">
      <c r="D1185" s="23"/>
    </row>
    <row r="1186" ht="18.75">
      <c r="D1186" s="23"/>
    </row>
    <row r="1187" ht="18.75">
      <c r="D1187" s="23"/>
    </row>
    <row r="1188" ht="18.75">
      <c r="D1188" s="23"/>
    </row>
    <row r="1189" ht="18.75">
      <c r="D1189" s="23"/>
    </row>
    <row r="1190" ht="18.75">
      <c r="D1190" s="23"/>
    </row>
    <row r="1191" ht="18.75">
      <c r="D1191" s="23"/>
    </row>
    <row r="1192" ht="18.75">
      <c r="D1192" s="23"/>
    </row>
    <row r="1193" ht="18.75">
      <c r="D1193" s="23"/>
    </row>
    <row r="1194" ht="18.75">
      <c r="D1194" s="23"/>
    </row>
    <row r="1195" ht="18.75">
      <c r="D1195" s="23"/>
    </row>
    <row r="1196" ht="18.75">
      <c r="D1196" s="23"/>
    </row>
    <row r="1197" ht="18.75">
      <c r="D1197" s="23"/>
    </row>
    <row r="1198" ht="18.75">
      <c r="D1198" s="23"/>
    </row>
    <row r="1199" ht="18.75">
      <c r="D1199" s="23"/>
    </row>
    <row r="1200" ht="18.75">
      <c r="D1200" s="23"/>
    </row>
    <row r="1201" ht="18.75">
      <c r="D1201" s="23"/>
    </row>
    <row r="1202" ht="18.75">
      <c r="D1202" s="23"/>
    </row>
    <row r="1203" ht="18.75">
      <c r="D1203" s="23"/>
    </row>
    <row r="1204" ht="18.75">
      <c r="D1204" s="23"/>
    </row>
    <row r="1205" ht="18.75">
      <c r="D1205" s="23"/>
    </row>
    <row r="1206" ht="18.75">
      <c r="D1206" s="23"/>
    </row>
    <row r="1207" ht="18.75">
      <c r="D1207" s="23"/>
    </row>
    <row r="1208" ht="18.75">
      <c r="D1208" s="23"/>
    </row>
    <row r="1209" ht="18.75">
      <c r="D1209" s="23"/>
    </row>
    <row r="1210" ht="18.75">
      <c r="D1210" s="23"/>
    </row>
    <row r="1211" ht="18.75">
      <c r="D1211" s="23"/>
    </row>
    <row r="1212" ht="18.75">
      <c r="D1212" s="23"/>
    </row>
    <row r="1213" ht="18.75">
      <c r="D1213" s="23"/>
    </row>
    <row r="1214" ht="18.75">
      <c r="D1214" s="23"/>
    </row>
    <row r="1215" ht="18.75">
      <c r="D1215" s="23"/>
    </row>
    <row r="1216" ht="18.75">
      <c r="D1216" s="23"/>
    </row>
    <row r="1217" ht="18.75">
      <c r="D1217" s="23"/>
    </row>
    <row r="1218" ht="18.75">
      <c r="D1218" s="23"/>
    </row>
    <row r="1219" ht="18.75">
      <c r="D1219" s="23"/>
    </row>
    <row r="1220" ht="18.75">
      <c r="D1220" s="23"/>
    </row>
    <row r="1221" ht="18.75">
      <c r="D1221" s="23"/>
    </row>
    <row r="1222" ht="18.75">
      <c r="D1222" s="23"/>
    </row>
    <row r="1223" ht="18.75">
      <c r="D1223" s="23"/>
    </row>
    <row r="1224" ht="18.75">
      <c r="D1224" s="23"/>
    </row>
    <row r="1225" ht="18.75">
      <c r="D1225" s="23"/>
    </row>
    <row r="1226" ht="18.75">
      <c r="D1226" s="23"/>
    </row>
    <row r="1227" ht="18.75">
      <c r="D1227" s="23"/>
    </row>
    <row r="1228" ht="18.75">
      <c r="D1228" s="23"/>
    </row>
    <row r="1229" ht="18.75">
      <c r="D1229" s="23"/>
    </row>
    <row r="1230" ht="18.75">
      <c r="D1230" s="23"/>
    </row>
    <row r="1231" ht="18.75">
      <c r="D1231" s="23"/>
    </row>
    <row r="1232" ht="18.75">
      <c r="D1232" s="23"/>
    </row>
    <row r="1233" ht="18.75">
      <c r="D1233" s="23"/>
    </row>
    <row r="1234" ht="18.75">
      <c r="D1234" s="23"/>
    </row>
    <row r="1235" ht="18.75">
      <c r="D1235" s="23"/>
    </row>
    <row r="1236" ht="18.75">
      <c r="D1236" s="23"/>
    </row>
    <row r="1237" ht="18.75">
      <c r="D1237" s="23"/>
    </row>
    <row r="1238" ht="18.75">
      <c r="D1238" s="23"/>
    </row>
    <row r="1239" ht="18.75">
      <c r="D1239" s="23"/>
    </row>
    <row r="1240" ht="18.75">
      <c r="D1240" s="23"/>
    </row>
    <row r="1241" ht="18.75">
      <c r="D1241" s="23"/>
    </row>
    <row r="1242" ht="18.75">
      <c r="D1242" s="23"/>
    </row>
    <row r="1243" ht="18.75">
      <c r="D1243" s="23"/>
    </row>
    <row r="1244" ht="18.75">
      <c r="D1244" s="23"/>
    </row>
    <row r="1245" ht="18.75">
      <c r="D1245" s="23"/>
    </row>
    <row r="1246" ht="18.75">
      <c r="D1246" s="23"/>
    </row>
    <row r="1247" ht="18.75">
      <c r="D1247" s="23"/>
    </row>
    <row r="1248" ht="18.75">
      <c r="D1248" s="23"/>
    </row>
    <row r="1249" ht="18.75">
      <c r="D1249" s="23"/>
    </row>
    <row r="1250" ht="18.75">
      <c r="D1250" s="23"/>
    </row>
    <row r="1251" ht="18.75">
      <c r="D1251" s="23"/>
    </row>
    <row r="1252" ht="18.75">
      <c r="D1252" s="23"/>
    </row>
    <row r="1253" ht="18.75">
      <c r="D1253" s="23"/>
    </row>
    <row r="1254" ht="18.75">
      <c r="D1254" s="23"/>
    </row>
    <row r="1255" ht="18.75">
      <c r="D1255" s="23"/>
    </row>
    <row r="1256" ht="18.75">
      <c r="D1256" s="23"/>
    </row>
    <row r="1257" ht="18.75">
      <c r="D1257" s="23"/>
    </row>
    <row r="1258" ht="18.75">
      <c r="D1258" s="23"/>
    </row>
    <row r="1259" ht="18.75">
      <c r="D1259" s="23"/>
    </row>
    <row r="1260" ht="18.75">
      <c r="D1260" s="23"/>
    </row>
    <row r="1261" ht="18.75">
      <c r="D1261" s="23"/>
    </row>
    <row r="1262" ht="18.75">
      <c r="D1262" s="23"/>
    </row>
    <row r="1263" ht="18.75">
      <c r="D1263" s="23"/>
    </row>
    <row r="1264" ht="18.75">
      <c r="D1264" s="23"/>
    </row>
    <row r="1265" ht="18.75">
      <c r="D1265" s="23"/>
    </row>
    <row r="1266" ht="18.75">
      <c r="D1266" s="23"/>
    </row>
    <row r="1267" ht="18.75">
      <c r="D1267" s="23"/>
    </row>
    <row r="1268" ht="18.75">
      <c r="D1268" s="23"/>
    </row>
    <row r="1269" ht="18.75">
      <c r="D1269" s="23"/>
    </row>
    <row r="1270" ht="18.75">
      <c r="D1270" s="23"/>
    </row>
    <row r="1271" ht="18.75">
      <c r="D1271" s="23"/>
    </row>
    <row r="1272" ht="18.75">
      <c r="D1272" s="23"/>
    </row>
    <row r="1273" ht="18.75">
      <c r="D1273" s="23"/>
    </row>
    <row r="1274" ht="18.75">
      <c r="D1274" s="23"/>
    </row>
    <row r="1275" ht="18.75">
      <c r="D1275" s="23"/>
    </row>
    <row r="1276" ht="18.75">
      <c r="D1276" s="23"/>
    </row>
    <row r="1277" ht="18.75">
      <c r="D1277" s="23"/>
    </row>
    <row r="1278" ht="18.75">
      <c r="D1278" s="23"/>
    </row>
    <row r="1279" ht="18.75">
      <c r="D1279" s="23"/>
    </row>
    <row r="1280" ht="18.75">
      <c r="D1280" s="23"/>
    </row>
    <row r="1281" ht="18.75">
      <c r="D1281" s="23"/>
    </row>
    <row r="1282" ht="18.75">
      <c r="D1282" s="23"/>
    </row>
    <row r="1283" ht="18.75">
      <c r="D1283" s="23"/>
    </row>
    <row r="1284" ht="18.75">
      <c r="D1284" s="23"/>
    </row>
    <row r="1285" ht="18.75">
      <c r="D1285" s="23"/>
    </row>
    <row r="1286" ht="18.75">
      <c r="D1286" s="23"/>
    </row>
    <row r="1287" ht="18.75">
      <c r="D1287" s="23"/>
    </row>
    <row r="1288" ht="18.75">
      <c r="D1288" s="23"/>
    </row>
    <row r="1289" ht="18.75">
      <c r="D1289" s="23"/>
    </row>
    <row r="1290" ht="18.75">
      <c r="D1290" s="23"/>
    </row>
    <row r="1291" ht="18.75">
      <c r="D1291" s="23"/>
    </row>
    <row r="1292" ht="18.75">
      <c r="D1292" s="23"/>
    </row>
    <row r="1293" ht="18.75">
      <c r="D1293" s="23"/>
    </row>
    <row r="1294" ht="18.75">
      <c r="D1294" s="23"/>
    </row>
    <row r="1295" ht="18.75">
      <c r="D1295" s="23"/>
    </row>
    <row r="1296" ht="18.75">
      <c r="D1296" s="23"/>
    </row>
    <row r="1297" ht="18.75">
      <c r="D1297" s="23"/>
    </row>
    <row r="1298" ht="18.75">
      <c r="D1298" s="23"/>
    </row>
    <row r="1299" ht="18.75">
      <c r="D1299" s="23"/>
    </row>
    <row r="1300" ht="18.75">
      <c r="D1300" s="23"/>
    </row>
    <row r="1301" ht="18.75">
      <c r="D1301" s="23"/>
    </row>
    <row r="1302" ht="18.75">
      <c r="D1302" s="23"/>
    </row>
    <row r="1303" ht="18.75">
      <c r="D1303" s="23"/>
    </row>
    <row r="1304" ht="18.75">
      <c r="D1304" s="23"/>
    </row>
    <row r="1305" ht="18.75">
      <c r="D1305" s="23"/>
    </row>
    <row r="1306" ht="18.75">
      <c r="D1306" s="23"/>
    </row>
    <row r="1307" ht="18.75">
      <c r="D1307" s="23"/>
    </row>
    <row r="1308" ht="18.75">
      <c r="D1308" s="23"/>
    </row>
    <row r="1309" ht="18.75">
      <c r="D1309" s="23"/>
    </row>
    <row r="1310" ht="18.75">
      <c r="D1310" s="23"/>
    </row>
    <row r="1311" ht="18.75">
      <c r="D1311" s="23"/>
    </row>
    <row r="1312" ht="18.75">
      <c r="D1312" s="23"/>
    </row>
    <row r="1313" ht="18.75">
      <c r="D1313" s="23"/>
    </row>
    <row r="1314" ht="18.75">
      <c r="D1314" s="23"/>
    </row>
    <row r="1315" ht="18.75">
      <c r="D1315" s="23"/>
    </row>
    <row r="1316" ht="18.75">
      <c r="D1316" s="23"/>
    </row>
    <row r="1317" ht="18.75">
      <c r="D1317" s="23"/>
    </row>
    <row r="1318" ht="18.75">
      <c r="D1318" s="23"/>
    </row>
    <row r="1319" ht="18.75">
      <c r="D1319" s="23"/>
    </row>
    <row r="1320" ht="18.75">
      <c r="D1320" s="23"/>
    </row>
    <row r="1321" ht="18.75">
      <c r="D1321" s="23"/>
    </row>
    <row r="1322" ht="18.75">
      <c r="D1322" s="23"/>
    </row>
    <row r="1323" ht="18.75">
      <c r="D1323" s="23"/>
    </row>
    <row r="1324" ht="18.75">
      <c r="D1324" s="23"/>
    </row>
    <row r="1325" ht="18.75">
      <c r="D1325" s="23"/>
    </row>
    <row r="1326" ht="18.75">
      <c r="D1326" s="23"/>
    </row>
    <row r="1327" ht="18.75">
      <c r="D1327" s="23"/>
    </row>
    <row r="1328" ht="18.75">
      <c r="D1328" s="23"/>
    </row>
    <row r="1329" ht="18.75">
      <c r="D1329" s="23"/>
    </row>
    <row r="1330" ht="18.75">
      <c r="D1330" s="23"/>
    </row>
    <row r="1331" ht="18.75">
      <c r="D1331" s="23"/>
    </row>
    <row r="1332" ht="18.75">
      <c r="D1332" s="23"/>
    </row>
    <row r="1333" ht="18.75">
      <c r="D1333" s="23"/>
    </row>
    <row r="1334" ht="18.75">
      <c r="D1334" s="23"/>
    </row>
    <row r="1335" ht="18.75">
      <c r="D1335" s="23"/>
    </row>
    <row r="1336" ht="18.75">
      <c r="D1336" s="23"/>
    </row>
    <row r="1337" ht="18.75">
      <c r="D1337" s="23"/>
    </row>
    <row r="1338" ht="18.75">
      <c r="D1338" s="23"/>
    </row>
    <row r="1339" ht="18.75">
      <c r="D1339" s="23"/>
    </row>
    <row r="1340" ht="18.75">
      <c r="D1340" s="23"/>
    </row>
    <row r="1341" ht="18.75">
      <c r="D1341" s="23"/>
    </row>
    <row r="1342" ht="18.75">
      <c r="D1342" s="23"/>
    </row>
    <row r="1343" ht="18.75">
      <c r="D1343" s="23"/>
    </row>
    <row r="1344" ht="18.75">
      <c r="D1344" s="23"/>
    </row>
    <row r="1345" ht="18.75">
      <c r="D1345" s="23"/>
    </row>
    <row r="1346" ht="18.75">
      <c r="D1346" s="23"/>
    </row>
    <row r="1347" ht="18.75">
      <c r="D1347" s="23"/>
    </row>
    <row r="1348" ht="18.75">
      <c r="D1348" s="23"/>
    </row>
    <row r="1349" ht="18.75">
      <c r="D1349" s="23"/>
    </row>
    <row r="1350" ht="18.75">
      <c r="D1350" s="23"/>
    </row>
    <row r="1351" ht="18.75">
      <c r="D1351" s="23"/>
    </row>
    <row r="1352" ht="18.75">
      <c r="D1352" s="23"/>
    </row>
    <row r="1353" ht="18.75">
      <c r="D1353" s="23"/>
    </row>
    <row r="1354" ht="18.75">
      <c r="D1354" s="23"/>
    </row>
    <row r="1355" ht="18.75">
      <c r="D1355" s="23"/>
    </row>
    <row r="1356" ht="18.75">
      <c r="D1356" s="23"/>
    </row>
    <row r="1357" ht="18.75">
      <c r="D1357" s="23"/>
    </row>
    <row r="1358" ht="18.75">
      <c r="D1358" s="23"/>
    </row>
    <row r="1359" ht="18.75">
      <c r="D1359" s="23"/>
    </row>
    <row r="1360" ht="18.75">
      <c r="D1360" s="23"/>
    </row>
    <row r="1361" ht="18.75">
      <c r="D1361" s="23"/>
    </row>
    <row r="1362" ht="18.75">
      <c r="D1362" s="23"/>
    </row>
    <row r="1363" ht="18.75">
      <c r="D1363" s="23"/>
    </row>
    <row r="1364" ht="18.75">
      <c r="D1364" s="23"/>
    </row>
    <row r="1365" ht="18.75">
      <c r="D1365" s="23"/>
    </row>
    <row r="1366" ht="18.75">
      <c r="D1366" s="23"/>
    </row>
    <row r="1367" ht="18.75">
      <c r="D1367" s="23"/>
    </row>
    <row r="1368" ht="18.75">
      <c r="D1368" s="23"/>
    </row>
    <row r="1369" ht="18.75">
      <c r="D1369" s="23"/>
    </row>
    <row r="1370" ht="18.75">
      <c r="D1370" s="23"/>
    </row>
    <row r="1371" ht="18.75">
      <c r="D1371" s="23"/>
    </row>
    <row r="1372" ht="18.75">
      <c r="D1372" s="23"/>
    </row>
    <row r="1373" ht="18.75">
      <c r="D1373" s="23"/>
    </row>
    <row r="1374" ht="18.75">
      <c r="D1374" s="23"/>
    </row>
    <row r="1375" ht="18.75">
      <c r="D1375" s="23"/>
    </row>
    <row r="1376" ht="18.75">
      <c r="D1376" s="23"/>
    </row>
    <row r="1377" ht="18.75">
      <c r="D1377" s="23"/>
    </row>
    <row r="1378" ht="18.75">
      <c r="D1378" s="23"/>
    </row>
    <row r="1379" ht="18.75">
      <c r="D1379" s="23"/>
    </row>
    <row r="1380" ht="18.75">
      <c r="D1380" s="23"/>
    </row>
    <row r="1381" ht="18.75">
      <c r="D1381" s="23"/>
    </row>
    <row r="1382" ht="18.75">
      <c r="D1382" s="23"/>
    </row>
    <row r="1383" ht="18.75">
      <c r="D1383" s="23"/>
    </row>
    <row r="1384" ht="18.75">
      <c r="D1384" s="23"/>
    </row>
    <row r="1385" ht="18.75">
      <c r="D1385" s="23"/>
    </row>
    <row r="1386" ht="18.75">
      <c r="D1386" s="23"/>
    </row>
    <row r="1387" ht="18.75">
      <c r="D1387" s="23"/>
    </row>
    <row r="1388" ht="18.75">
      <c r="D1388" s="23"/>
    </row>
    <row r="1389" ht="18.75">
      <c r="D1389" s="23"/>
    </row>
    <row r="1390" ht="18.75">
      <c r="D1390" s="23"/>
    </row>
    <row r="1391" ht="18.75">
      <c r="D1391" s="23"/>
    </row>
    <row r="1392" ht="18.75">
      <c r="D1392" s="23"/>
    </row>
    <row r="1393" ht="18.75">
      <c r="D1393" s="23"/>
    </row>
    <row r="1394" ht="18.75">
      <c r="D1394" s="23"/>
    </row>
    <row r="1395" ht="18.75">
      <c r="D1395" s="23"/>
    </row>
    <row r="1396" ht="18.75">
      <c r="D1396" s="23"/>
    </row>
    <row r="1397" ht="18.75">
      <c r="D1397" s="23"/>
    </row>
    <row r="1398" ht="18.75">
      <c r="D1398" s="23"/>
    </row>
    <row r="1399" ht="18.75">
      <c r="D1399" s="23"/>
    </row>
    <row r="1400" ht="18.75">
      <c r="D1400" s="23"/>
    </row>
    <row r="1401" ht="18.75">
      <c r="D1401" s="23"/>
    </row>
    <row r="1402" ht="18.75">
      <c r="D1402" s="23"/>
    </row>
    <row r="1403" ht="18.75">
      <c r="D1403" s="23"/>
    </row>
    <row r="1404" ht="18.75">
      <c r="D1404" s="23"/>
    </row>
    <row r="1405" ht="18.75">
      <c r="D1405" s="23"/>
    </row>
    <row r="1406" ht="18.75">
      <c r="D1406" s="23"/>
    </row>
    <row r="1407" ht="18.75">
      <c r="D1407" s="23"/>
    </row>
    <row r="1408" ht="18.75">
      <c r="D1408" s="23"/>
    </row>
    <row r="1409" ht="18.75">
      <c r="D1409" s="23"/>
    </row>
    <row r="1410" ht="18.75">
      <c r="D1410" s="23"/>
    </row>
    <row r="1411" ht="18.75">
      <c r="D1411" s="23"/>
    </row>
    <row r="1412" ht="18.75">
      <c r="D1412" s="23"/>
    </row>
    <row r="1413" ht="18.75">
      <c r="D1413" s="23"/>
    </row>
    <row r="1414" ht="18.75">
      <c r="D1414" s="23"/>
    </row>
    <row r="1415" ht="18.75">
      <c r="D1415" s="23"/>
    </row>
    <row r="1416" ht="18.75">
      <c r="D1416" s="23"/>
    </row>
    <row r="1417" ht="18.75">
      <c r="D1417" s="23"/>
    </row>
    <row r="1418" ht="18.75">
      <c r="D1418" s="23"/>
    </row>
    <row r="1419" ht="18.75">
      <c r="D1419" s="23"/>
    </row>
    <row r="1420" ht="18.75">
      <c r="D1420" s="23"/>
    </row>
    <row r="1421" ht="18.75">
      <c r="D1421" s="23"/>
    </row>
    <row r="1422" ht="18.75">
      <c r="D1422" s="23"/>
    </row>
    <row r="1423" ht="18.75">
      <c r="D1423" s="23"/>
    </row>
    <row r="1424" ht="18.75">
      <c r="D1424" s="23"/>
    </row>
    <row r="1425" ht="18.75">
      <c r="D1425" s="23"/>
    </row>
    <row r="1426" ht="18.75">
      <c r="D1426" s="23"/>
    </row>
    <row r="1427" ht="18.75">
      <c r="D1427" s="23"/>
    </row>
    <row r="1428" ht="18.75">
      <c r="D1428" s="23"/>
    </row>
    <row r="1429" ht="18.75">
      <c r="D1429" s="23"/>
    </row>
    <row r="1430" ht="18.75">
      <c r="D1430" s="23"/>
    </row>
    <row r="1431" ht="18.75">
      <c r="D1431" s="23"/>
    </row>
    <row r="1432" ht="18.75">
      <c r="D1432" s="23"/>
    </row>
    <row r="1433" ht="18.75">
      <c r="D1433" s="23"/>
    </row>
    <row r="1434" ht="18.75">
      <c r="D1434" s="23"/>
    </row>
    <row r="1435" ht="18.75">
      <c r="D1435" s="23"/>
    </row>
    <row r="1436" ht="18.75">
      <c r="D1436" s="23"/>
    </row>
    <row r="1437" ht="18.75">
      <c r="D1437" s="23"/>
    </row>
    <row r="1438" ht="18.75">
      <c r="D1438" s="23"/>
    </row>
    <row r="1439" ht="18.75">
      <c r="D1439" s="23"/>
    </row>
    <row r="1440" ht="18.75">
      <c r="D1440" s="23"/>
    </row>
    <row r="1441" ht="18.75">
      <c r="D1441" s="23"/>
    </row>
    <row r="1442" ht="18.75">
      <c r="D1442" s="23"/>
    </row>
    <row r="1443" ht="18.75">
      <c r="D1443" s="23"/>
    </row>
    <row r="1444" ht="18.75">
      <c r="D1444" s="23"/>
    </row>
    <row r="1445" ht="18.75">
      <c r="D1445" s="23"/>
    </row>
    <row r="1446" ht="18.75">
      <c r="D1446" s="23"/>
    </row>
    <row r="1447" ht="18.75">
      <c r="D1447" s="23"/>
    </row>
    <row r="1448" ht="18.75">
      <c r="D1448" s="23"/>
    </row>
    <row r="1449" ht="18.75">
      <c r="D1449" s="23"/>
    </row>
    <row r="1450" ht="18.75">
      <c r="D1450" s="23"/>
    </row>
    <row r="1451" ht="18.75">
      <c r="D1451" s="23"/>
    </row>
    <row r="1452" ht="18.75">
      <c r="D1452" s="23"/>
    </row>
    <row r="1453" ht="18.75">
      <c r="D1453" s="23"/>
    </row>
    <row r="1454" ht="18.75">
      <c r="D1454" s="23"/>
    </row>
    <row r="1455" ht="18.75">
      <c r="D1455" s="23"/>
    </row>
    <row r="1456" ht="18.75">
      <c r="D1456" s="23"/>
    </row>
    <row r="1457" ht="18.75">
      <c r="D1457" s="23"/>
    </row>
    <row r="1458" ht="18.75">
      <c r="D1458" s="23"/>
    </row>
    <row r="1459" ht="18.75">
      <c r="D1459" s="23"/>
    </row>
    <row r="1460" ht="18.75">
      <c r="D1460" s="23"/>
    </row>
    <row r="1461" ht="18.75">
      <c r="D1461" s="23"/>
    </row>
    <row r="1462" ht="18.75">
      <c r="D1462" s="23"/>
    </row>
    <row r="1463" ht="18.75">
      <c r="D1463" s="23"/>
    </row>
    <row r="1464" ht="18.75">
      <c r="D1464" s="23"/>
    </row>
    <row r="1465" ht="18.75">
      <c r="D1465" s="23"/>
    </row>
    <row r="1466" ht="18.75">
      <c r="D1466" s="23"/>
    </row>
    <row r="1467" ht="18.75">
      <c r="D1467" s="23"/>
    </row>
    <row r="1468" ht="18.75">
      <c r="D1468" s="23"/>
    </row>
    <row r="1469" ht="18.75">
      <c r="D1469" s="23"/>
    </row>
    <row r="1470" ht="18.75">
      <c r="D1470" s="23"/>
    </row>
    <row r="1471" ht="18.75">
      <c r="D1471" s="23"/>
    </row>
    <row r="1472" ht="18.75">
      <c r="D1472" s="23"/>
    </row>
    <row r="1473" ht="18.75">
      <c r="D1473" s="23"/>
    </row>
    <row r="1474" ht="18.75">
      <c r="D1474" s="23"/>
    </row>
    <row r="1475" ht="18.75">
      <c r="D1475" s="23"/>
    </row>
    <row r="1476" ht="18.75">
      <c r="D1476" s="23"/>
    </row>
    <row r="1477" ht="18.75">
      <c r="D1477" s="23"/>
    </row>
    <row r="1478" ht="18.75">
      <c r="D1478" s="23"/>
    </row>
    <row r="1479" ht="18.75">
      <c r="D1479" s="23"/>
    </row>
    <row r="1480" ht="18.75">
      <c r="D1480" s="23"/>
    </row>
    <row r="1481" ht="18.75">
      <c r="D1481" s="23"/>
    </row>
    <row r="1482" ht="18.75">
      <c r="D1482" s="23"/>
    </row>
    <row r="1483" ht="18.75">
      <c r="D1483" s="23"/>
    </row>
    <row r="1484" ht="18.75">
      <c r="D1484" s="23"/>
    </row>
    <row r="1485" ht="18.75">
      <c r="D1485" s="23"/>
    </row>
    <row r="1486" ht="18.75">
      <c r="D1486" s="23"/>
    </row>
    <row r="1487" ht="18.75">
      <c r="D1487" s="23"/>
    </row>
    <row r="1488" ht="18.75">
      <c r="D1488" s="23"/>
    </row>
    <row r="1489" ht="18.75">
      <c r="D1489" s="23"/>
    </row>
    <row r="1490" ht="18.75">
      <c r="D1490" s="23"/>
    </row>
    <row r="1491" ht="18.75">
      <c r="D1491" s="23"/>
    </row>
    <row r="1492" ht="18.75">
      <c r="D1492" s="23"/>
    </row>
    <row r="1493" ht="18.75">
      <c r="D1493" s="23"/>
    </row>
    <row r="1494" ht="18.75">
      <c r="D1494" s="23"/>
    </row>
    <row r="1495" ht="18.75">
      <c r="D1495" s="23"/>
    </row>
    <row r="1496" ht="18.75">
      <c r="D1496" s="23"/>
    </row>
    <row r="1497" ht="18.75">
      <c r="D1497" s="23"/>
    </row>
    <row r="1498" ht="18.75">
      <c r="D1498" s="23"/>
    </row>
    <row r="1499" ht="18.75">
      <c r="D1499" s="23"/>
    </row>
    <row r="1500" ht="18.75">
      <c r="D1500" s="23"/>
    </row>
    <row r="1501" ht="18.75">
      <c r="D1501" s="23"/>
    </row>
    <row r="1502" ht="18.75">
      <c r="D1502" s="23"/>
    </row>
    <row r="1503" ht="18.75">
      <c r="D1503" s="23"/>
    </row>
    <row r="1504" ht="18.75">
      <c r="D1504" s="23"/>
    </row>
    <row r="1505" ht="18.75">
      <c r="D1505" s="23"/>
    </row>
    <row r="1506" ht="18.75">
      <c r="D1506" s="23"/>
    </row>
    <row r="1507" ht="18.75">
      <c r="D1507" s="23"/>
    </row>
    <row r="1508" ht="18.75">
      <c r="D1508" s="23"/>
    </row>
    <row r="1509" ht="18.75">
      <c r="D1509" s="23"/>
    </row>
    <row r="1510" ht="18.75">
      <c r="D1510" s="23"/>
    </row>
    <row r="1511" ht="18.75">
      <c r="D1511" s="23"/>
    </row>
    <row r="1512" ht="18.75">
      <c r="D1512" s="23"/>
    </row>
    <row r="1513" ht="18.75">
      <c r="D1513" s="23"/>
    </row>
    <row r="1514" ht="18.75">
      <c r="D1514" s="23"/>
    </row>
    <row r="1515" ht="18.75">
      <c r="D1515" s="23"/>
    </row>
    <row r="1516" ht="18.75">
      <c r="D1516" s="23"/>
    </row>
    <row r="1517" ht="18.75">
      <c r="D1517" s="23"/>
    </row>
    <row r="1518" ht="18.75">
      <c r="D1518" s="23"/>
    </row>
    <row r="1519" ht="18.75">
      <c r="D1519" s="23"/>
    </row>
    <row r="1520" ht="18.75">
      <c r="D1520" s="23"/>
    </row>
    <row r="1521" ht="18.75">
      <c r="D1521" s="23"/>
    </row>
    <row r="1522" ht="18.75">
      <c r="D1522" s="23"/>
    </row>
    <row r="1523" ht="18.75">
      <c r="D1523" s="23"/>
    </row>
    <row r="1524" ht="18.75">
      <c r="D1524" s="23"/>
    </row>
    <row r="1525" ht="18.75">
      <c r="D1525" s="23"/>
    </row>
    <row r="1526" ht="18.75">
      <c r="D1526" s="23"/>
    </row>
    <row r="1527" ht="18.75">
      <c r="D1527" s="23"/>
    </row>
    <row r="1528" ht="18.75">
      <c r="D1528" s="23"/>
    </row>
    <row r="1529" ht="18.75">
      <c r="D1529" s="23"/>
    </row>
    <row r="1530" ht="18.75">
      <c r="D1530" s="23"/>
    </row>
    <row r="1531" ht="18.75">
      <c r="D1531" s="23"/>
    </row>
    <row r="1532" ht="18.75">
      <c r="D1532" s="23"/>
    </row>
    <row r="1533" ht="18.75">
      <c r="D1533" s="23"/>
    </row>
    <row r="1534" ht="18.75">
      <c r="D1534" s="23"/>
    </row>
    <row r="1535" ht="18.75">
      <c r="D1535" s="23"/>
    </row>
    <row r="1536" ht="18.75">
      <c r="D1536" s="23"/>
    </row>
    <row r="1537" ht="18.75">
      <c r="D1537" s="23"/>
    </row>
    <row r="1538" ht="18.75">
      <c r="D1538" s="23"/>
    </row>
    <row r="1539" ht="18.75">
      <c r="D1539" s="23"/>
    </row>
    <row r="1540" ht="18.75">
      <c r="D1540" s="23"/>
    </row>
    <row r="1541" ht="18.75">
      <c r="D1541" s="23"/>
    </row>
    <row r="1542" ht="18.75">
      <c r="D1542" s="23"/>
    </row>
    <row r="1543" ht="18.75">
      <c r="D1543" s="23"/>
    </row>
    <row r="1544" ht="18.75">
      <c r="D1544" s="23"/>
    </row>
    <row r="1545" ht="18.75">
      <c r="D1545" s="23"/>
    </row>
    <row r="1546" ht="18.75">
      <c r="D1546" s="23"/>
    </row>
    <row r="1547" ht="18.75">
      <c r="D1547" s="23"/>
    </row>
    <row r="1548" ht="18.75">
      <c r="D1548" s="23"/>
    </row>
    <row r="1549" ht="18.75">
      <c r="D1549" s="23"/>
    </row>
    <row r="1550" ht="18.75">
      <c r="D1550" s="23"/>
    </row>
    <row r="1551" ht="18.75">
      <c r="D1551" s="23"/>
    </row>
    <row r="1552" ht="18.75">
      <c r="D1552" s="23"/>
    </row>
    <row r="1553" ht="18.75">
      <c r="D1553" s="23"/>
    </row>
    <row r="1554" ht="18.75">
      <c r="D1554" s="23"/>
    </row>
    <row r="1555" ht="18.75">
      <c r="D1555" s="23"/>
    </row>
    <row r="1556" ht="18.75">
      <c r="D1556" s="23"/>
    </row>
    <row r="1557" ht="18.75">
      <c r="D1557" s="23"/>
    </row>
    <row r="1558" ht="18.75">
      <c r="D1558" s="23"/>
    </row>
    <row r="1559" ht="18.75">
      <c r="D1559" s="23"/>
    </row>
    <row r="1560" ht="18.75">
      <c r="D1560" s="23"/>
    </row>
    <row r="1561" ht="18.75">
      <c r="D1561" s="23"/>
    </row>
    <row r="1562" ht="18.75">
      <c r="D1562" s="23"/>
    </row>
    <row r="1563" ht="18.75">
      <c r="D1563" s="23"/>
    </row>
    <row r="1564" ht="18.75">
      <c r="D1564" s="23"/>
    </row>
    <row r="1565" ht="18.75">
      <c r="D1565" s="23"/>
    </row>
    <row r="1566" ht="18.75">
      <c r="D1566" s="23"/>
    </row>
    <row r="1567" ht="18.75">
      <c r="D1567" s="23"/>
    </row>
    <row r="1568" ht="18.75">
      <c r="D1568" s="23"/>
    </row>
    <row r="1569" ht="18.75">
      <c r="D1569" s="23"/>
    </row>
    <row r="1570" ht="18.75">
      <c r="D1570" s="23"/>
    </row>
    <row r="1571" ht="18.75">
      <c r="D1571" s="23"/>
    </row>
    <row r="1572" ht="18.75">
      <c r="D1572" s="23"/>
    </row>
    <row r="1573" ht="18.75">
      <c r="D1573" s="23"/>
    </row>
    <row r="1574" ht="18.75">
      <c r="D1574" s="23"/>
    </row>
    <row r="1575" ht="18.75">
      <c r="D1575" s="23"/>
    </row>
    <row r="1576" ht="18.75">
      <c r="D1576" s="23"/>
    </row>
    <row r="1577" ht="18.75">
      <c r="D1577" s="23"/>
    </row>
    <row r="1578" ht="18.75">
      <c r="D1578" s="23"/>
    </row>
    <row r="1579" ht="18.75">
      <c r="D1579" s="23"/>
    </row>
    <row r="1580" ht="18.75">
      <c r="D1580" s="23"/>
    </row>
    <row r="1581" ht="18.75">
      <c r="D1581" s="23"/>
    </row>
    <row r="1582" ht="18.75">
      <c r="D1582" s="23"/>
    </row>
    <row r="1583" ht="18.75">
      <c r="D1583" s="23"/>
    </row>
    <row r="1584" ht="18.75">
      <c r="D1584" s="23"/>
    </row>
    <row r="1585" ht="18.75">
      <c r="D1585" s="23"/>
    </row>
    <row r="1586" ht="18.75">
      <c r="D1586" s="23"/>
    </row>
    <row r="1587" ht="18.75">
      <c r="D1587" s="23"/>
    </row>
    <row r="1588" ht="18.75">
      <c r="D1588" s="23"/>
    </row>
    <row r="1589" ht="18.75">
      <c r="D1589" s="23"/>
    </row>
    <row r="1590" ht="18.75">
      <c r="D1590" s="23"/>
    </row>
    <row r="1591" ht="18.75">
      <c r="D1591" s="23"/>
    </row>
    <row r="1592" ht="18.75">
      <c r="D1592" s="23"/>
    </row>
    <row r="1593" ht="18.75">
      <c r="D1593" s="23"/>
    </row>
    <row r="1594" ht="18.75">
      <c r="D1594" s="23"/>
    </row>
    <row r="1595" ht="18.75">
      <c r="D1595" s="23"/>
    </row>
    <row r="1596" ht="18.75">
      <c r="D1596" s="23"/>
    </row>
    <row r="1597" ht="18.75">
      <c r="D1597" s="23"/>
    </row>
    <row r="1598" ht="18.75">
      <c r="D1598" s="23"/>
    </row>
    <row r="1599" ht="18.75">
      <c r="D1599" s="23"/>
    </row>
    <row r="1600" ht="18.75">
      <c r="D1600" s="23"/>
    </row>
    <row r="1601" ht="18.75">
      <c r="D1601" s="23"/>
    </row>
    <row r="1602" ht="18.75">
      <c r="D1602" s="23"/>
    </row>
    <row r="1603" ht="18.75">
      <c r="D1603" s="23"/>
    </row>
    <row r="1604" ht="18.75">
      <c r="D1604" s="23"/>
    </row>
    <row r="1605" ht="18.75">
      <c r="D1605" s="23"/>
    </row>
    <row r="1606" ht="18.75">
      <c r="D1606" s="23"/>
    </row>
    <row r="1607" ht="18.75">
      <c r="D1607" s="23"/>
    </row>
    <row r="1608" ht="18.75">
      <c r="D1608" s="23"/>
    </row>
    <row r="1609" ht="18.75">
      <c r="D1609" s="23"/>
    </row>
    <row r="1610" ht="18.75">
      <c r="D1610" s="23"/>
    </row>
    <row r="1611" ht="18.75">
      <c r="D1611" s="23"/>
    </row>
    <row r="1612" ht="18.75">
      <c r="D1612" s="23"/>
    </row>
    <row r="1613" ht="18.75">
      <c r="D1613" s="23"/>
    </row>
    <row r="1614" ht="18.75">
      <c r="D1614" s="23"/>
    </row>
    <row r="1615" ht="18.75">
      <c r="D1615" s="23"/>
    </row>
    <row r="1616" ht="18.75">
      <c r="D1616" s="23"/>
    </row>
    <row r="1617" ht="18.75">
      <c r="D1617" s="23"/>
    </row>
    <row r="1618" ht="18.75">
      <c r="D1618" s="23"/>
    </row>
    <row r="1619" ht="18.75">
      <c r="D1619" s="23"/>
    </row>
    <row r="1620" ht="18.75">
      <c r="D1620" s="23"/>
    </row>
    <row r="1621" ht="18.75">
      <c r="D1621" s="23"/>
    </row>
    <row r="1622" ht="18.75">
      <c r="D1622" s="23"/>
    </row>
    <row r="1623" ht="18.75">
      <c r="D1623" s="23"/>
    </row>
    <row r="1624" ht="18.75">
      <c r="D1624" s="23"/>
    </row>
    <row r="1625" ht="18.75">
      <c r="D1625" s="23"/>
    </row>
    <row r="1626" ht="18.75">
      <c r="D1626" s="23"/>
    </row>
    <row r="1627" ht="18.75">
      <c r="D1627" s="23"/>
    </row>
    <row r="1628" ht="18.75">
      <c r="D1628" s="23"/>
    </row>
    <row r="1629" ht="18.75">
      <c r="D1629" s="23"/>
    </row>
    <row r="1630" ht="18.75">
      <c r="D1630" s="23"/>
    </row>
    <row r="1631" ht="18.75">
      <c r="D1631" s="23"/>
    </row>
    <row r="1632" ht="18.75">
      <c r="D1632" s="23"/>
    </row>
    <row r="1633" ht="18.75">
      <c r="D1633" s="23"/>
    </row>
    <row r="1634" ht="18.75">
      <c r="D1634" s="23"/>
    </row>
    <row r="1635" ht="18.75">
      <c r="D1635" s="23"/>
    </row>
    <row r="1636" ht="18.75">
      <c r="D1636" s="23"/>
    </row>
    <row r="1637" ht="18.75">
      <c r="D1637" s="23"/>
    </row>
    <row r="1638" ht="18.75">
      <c r="D1638" s="23"/>
    </row>
    <row r="1639" ht="18.75">
      <c r="D1639" s="23"/>
    </row>
    <row r="1640" ht="18.75">
      <c r="D1640" s="23"/>
    </row>
    <row r="1641" ht="18.75">
      <c r="D1641" s="23"/>
    </row>
    <row r="1642" ht="18.75">
      <c r="D1642" s="23"/>
    </row>
    <row r="1643" ht="18.75">
      <c r="D1643" s="23"/>
    </row>
    <row r="1644" ht="18.75">
      <c r="D1644" s="23"/>
    </row>
    <row r="1645" ht="18.75">
      <c r="D1645" s="23"/>
    </row>
    <row r="1646" ht="18.75">
      <c r="D1646" s="23"/>
    </row>
    <row r="1647" ht="18.75">
      <c r="D1647" s="23"/>
    </row>
    <row r="1648" ht="18.75">
      <c r="D1648" s="23"/>
    </row>
    <row r="1649" ht="18.75">
      <c r="D1649" s="23"/>
    </row>
    <row r="1650" ht="18.75">
      <c r="D1650" s="23"/>
    </row>
    <row r="1651" ht="18.75">
      <c r="D1651" s="23"/>
    </row>
    <row r="1652" ht="18.75">
      <c r="D1652" s="23"/>
    </row>
    <row r="1653" ht="18.75">
      <c r="D1653" s="23"/>
    </row>
    <row r="1654" ht="18.75">
      <c r="D1654" s="23"/>
    </row>
    <row r="1655" ht="18.75">
      <c r="D1655" s="23"/>
    </row>
    <row r="1656" ht="18.75">
      <c r="D1656" s="23"/>
    </row>
    <row r="1657" ht="18.75">
      <c r="D1657" s="23"/>
    </row>
    <row r="1658" ht="18.75">
      <c r="D1658" s="23"/>
    </row>
    <row r="1659" ht="18.75">
      <c r="D1659" s="23"/>
    </row>
    <row r="1660" ht="18.75">
      <c r="D1660" s="23"/>
    </row>
    <row r="1661" ht="18.75">
      <c r="D1661" s="23"/>
    </row>
    <row r="1662" ht="18.75">
      <c r="D1662" s="23"/>
    </row>
    <row r="1663" ht="18.75">
      <c r="D1663" s="23"/>
    </row>
    <row r="1664" ht="18.75">
      <c r="D1664" s="23"/>
    </row>
    <row r="1665" ht="18.75">
      <c r="D1665" s="23"/>
    </row>
    <row r="1666" ht="18.75">
      <c r="D1666" s="23"/>
    </row>
    <row r="1667" ht="18.75">
      <c r="D1667" s="23"/>
    </row>
    <row r="1668" ht="18.75">
      <c r="D1668" s="23"/>
    </row>
    <row r="1669" ht="18.75">
      <c r="D1669" s="23"/>
    </row>
    <row r="1670" ht="18.75">
      <c r="D1670" s="23"/>
    </row>
    <row r="1671" ht="18.75">
      <c r="D1671" s="23"/>
    </row>
    <row r="1672" ht="18.75">
      <c r="D1672" s="23"/>
    </row>
    <row r="1673" ht="18.75">
      <c r="D1673" s="23"/>
    </row>
    <row r="1674" ht="18.75">
      <c r="D1674" s="23"/>
    </row>
    <row r="1675" ht="18.75">
      <c r="D1675" s="23"/>
    </row>
    <row r="1676" ht="18.75">
      <c r="D1676" s="23"/>
    </row>
    <row r="1677" ht="18.75">
      <c r="D1677" s="23"/>
    </row>
    <row r="1678" ht="18.75">
      <c r="D1678" s="23"/>
    </row>
    <row r="1679" ht="18.75">
      <c r="D1679" s="23"/>
    </row>
    <row r="1680" ht="18.75">
      <c r="D1680" s="23"/>
    </row>
    <row r="1681" ht="18.75">
      <c r="D1681" s="23"/>
    </row>
    <row r="1682" ht="18.75">
      <c r="D1682" s="23"/>
    </row>
    <row r="1683" ht="18.75">
      <c r="D1683" s="23"/>
    </row>
    <row r="1684" ht="18.75">
      <c r="D1684" s="23"/>
    </row>
    <row r="1685" ht="18.75">
      <c r="D1685" s="23"/>
    </row>
    <row r="1686" ht="18.75">
      <c r="D1686" s="23"/>
    </row>
    <row r="1687" ht="18.75">
      <c r="D1687" s="23"/>
    </row>
    <row r="1688" ht="18.75">
      <c r="D1688" s="23"/>
    </row>
    <row r="1689" ht="18.75">
      <c r="D1689" s="23"/>
    </row>
    <row r="1690" ht="18.75">
      <c r="D1690" s="23"/>
    </row>
    <row r="1691" ht="18.75">
      <c r="D1691" s="23"/>
    </row>
    <row r="1692" ht="18.75">
      <c r="D1692" s="23"/>
    </row>
    <row r="1693" ht="18.75">
      <c r="D1693" s="23"/>
    </row>
    <row r="1694" ht="18.75">
      <c r="D1694" s="23"/>
    </row>
    <row r="1695" ht="18.75">
      <c r="D1695" s="23"/>
    </row>
    <row r="1696" ht="18.75">
      <c r="D1696" s="23"/>
    </row>
    <row r="1697" ht="18.75">
      <c r="D1697" s="23"/>
    </row>
    <row r="1698" ht="18.75">
      <c r="D1698" s="23"/>
    </row>
    <row r="1699" ht="18.75">
      <c r="D1699" s="23"/>
    </row>
    <row r="1700" ht="18.75">
      <c r="D1700" s="23"/>
    </row>
    <row r="1701" ht="18.75">
      <c r="D1701" s="23"/>
    </row>
    <row r="1702" ht="18.75">
      <c r="D1702" s="23"/>
    </row>
    <row r="1703" ht="18.75">
      <c r="D1703" s="23"/>
    </row>
    <row r="1704" ht="18.75">
      <c r="D1704" s="23"/>
    </row>
    <row r="1705" ht="18.75">
      <c r="D1705" s="23"/>
    </row>
    <row r="1706" ht="18.75">
      <c r="D1706" s="23"/>
    </row>
    <row r="1707" ht="18.75">
      <c r="D1707" s="23"/>
    </row>
    <row r="1708" ht="18.75">
      <c r="D1708" s="23"/>
    </row>
    <row r="1709" ht="18.75">
      <c r="D1709" s="23"/>
    </row>
    <row r="1710" ht="18.75">
      <c r="D1710" s="23"/>
    </row>
    <row r="1711" ht="18.75">
      <c r="D1711" s="23"/>
    </row>
    <row r="1712" ht="18.75">
      <c r="D1712" s="23"/>
    </row>
    <row r="1713" ht="18.75">
      <c r="D1713" s="23"/>
    </row>
    <row r="1714" ht="18.75">
      <c r="D1714" s="23"/>
    </row>
    <row r="1715" ht="18.75">
      <c r="D1715" s="23"/>
    </row>
    <row r="1716" ht="18.75">
      <c r="D1716" s="23"/>
    </row>
    <row r="1717" ht="18.75">
      <c r="D1717" s="23"/>
    </row>
    <row r="1718" ht="18.75">
      <c r="D1718" s="23"/>
    </row>
    <row r="1719" ht="18.75">
      <c r="D1719" s="23"/>
    </row>
    <row r="1720" ht="18.75">
      <c r="D1720" s="23"/>
    </row>
    <row r="1721" ht="18.75">
      <c r="D1721" s="23"/>
    </row>
    <row r="1722" ht="18.75">
      <c r="D1722" s="23"/>
    </row>
    <row r="1723" ht="18.75">
      <c r="D1723" s="23"/>
    </row>
    <row r="1724" ht="18.75">
      <c r="D1724" s="23"/>
    </row>
    <row r="1725" ht="18.75">
      <c r="D1725" s="23"/>
    </row>
    <row r="1726" ht="18.75">
      <c r="D1726" s="23"/>
    </row>
    <row r="1727" ht="18.75">
      <c r="D1727" s="23"/>
    </row>
    <row r="1728" ht="18.75">
      <c r="D1728" s="23"/>
    </row>
    <row r="1729" ht="18.75">
      <c r="D1729" s="23"/>
    </row>
    <row r="1730" ht="18.75">
      <c r="D1730" s="23"/>
    </row>
    <row r="1731" ht="18.75">
      <c r="D1731" s="23"/>
    </row>
    <row r="1732" ht="18.75">
      <c r="D1732" s="23"/>
    </row>
    <row r="1733" ht="18.75">
      <c r="D1733" s="23"/>
    </row>
    <row r="1734" ht="18.75">
      <c r="D1734" s="23"/>
    </row>
    <row r="1735" ht="18.75">
      <c r="D1735" s="23"/>
    </row>
    <row r="1736" ht="18.75">
      <c r="D1736" s="23"/>
    </row>
    <row r="1737" ht="18.75">
      <c r="D1737" s="23"/>
    </row>
    <row r="1738" ht="18.75">
      <c r="D1738" s="23"/>
    </row>
    <row r="1739" ht="18.75">
      <c r="D1739" s="23"/>
    </row>
    <row r="1740" ht="18.75">
      <c r="D1740" s="23"/>
    </row>
    <row r="1741" ht="18.75">
      <c r="D1741" s="23"/>
    </row>
    <row r="1742" ht="18.75">
      <c r="D1742" s="23"/>
    </row>
    <row r="1743" ht="18.75">
      <c r="D1743" s="23"/>
    </row>
    <row r="1744" ht="18.75">
      <c r="D1744" s="23"/>
    </row>
    <row r="1745" ht="18.75">
      <c r="D1745" s="23"/>
    </row>
    <row r="1746" ht="18.75">
      <c r="D1746" s="23"/>
    </row>
    <row r="1747" ht="18.75">
      <c r="D1747" s="23"/>
    </row>
    <row r="1748" ht="18.75">
      <c r="D1748" s="23"/>
    </row>
    <row r="1749" ht="18.75">
      <c r="D1749" s="23"/>
    </row>
    <row r="1750" ht="18.75">
      <c r="D1750" s="23"/>
    </row>
    <row r="1751" ht="18.75">
      <c r="D1751" s="23"/>
    </row>
    <row r="1752" ht="18.75">
      <c r="D1752" s="23"/>
    </row>
    <row r="1753" ht="18.75">
      <c r="D1753" s="23"/>
    </row>
    <row r="1754" ht="18.75">
      <c r="D1754" s="23"/>
    </row>
    <row r="1755" ht="18.75">
      <c r="D1755" s="23"/>
    </row>
    <row r="1756" ht="18.75">
      <c r="D1756" s="23"/>
    </row>
    <row r="1757" ht="18.75">
      <c r="D1757" s="23"/>
    </row>
    <row r="1758" ht="18.75">
      <c r="D1758" s="23"/>
    </row>
    <row r="1759" ht="18.75">
      <c r="D1759" s="23"/>
    </row>
    <row r="1760" ht="18.75">
      <c r="D1760" s="23"/>
    </row>
    <row r="1761" ht="18.75">
      <c r="D1761" s="23"/>
    </row>
    <row r="1762" ht="18.75">
      <c r="D1762" s="23"/>
    </row>
    <row r="1763" ht="18.75">
      <c r="D1763" s="23"/>
    </row>
    <row r="1764" ht="18.75">
      <c r="D1764" s="23"/>
    </row>
    <row r="1765" ht="18.75">
      <c r="D1765" s="23"/>
    </row>
    <row r="1766" ht="18.75">
      <c r="D1766" s="23"/>
    </row>
    <row r="1767" ht="18.75">
      <c r="D1767" s="23"/>
    </row>
    <row r="1768" ht="18.75">
      <c r="D1768" s="23"/>
    </row>
    <row r="1769" ht="18.75">
      <c r="D1769" s="23"/>
    </row>
    <row r="1770" ht="18.75">
      <c r="D1770" s="23"/>
    </row>
    <row r="1771" ht="18.75">
      <c r="D1771" s="23"/>
    </row>
    <row r="1772" ht="18.75">
      <c r="D1772" s="23"/>
    </row>
    <row r="1773" ht="18.75">
      <c r="D1773" s="23"/>
    </row>
    <row r="1774" ht="18.75">
      <c r="D1774" s="23"/>
    </row>
    <row r="1775" ht="18.75">
      <c r="D1775" s="23"/>
    </row>
    <row r="1776" ht="18.75">
      <c r="D1776" s="23"/>
    </row>
    <row r="1777" ht="18.75">
      <c r="D1777" s="23"/>
    </row>
    <row r="1778" ht="18.75">
      <c r="D1778" s="23"/>
    </row>
    <row r="1779" ht="18.75">
      <c r="D1779" s="23"/>
    </row>
    <row r="1780" ht="18.75">
      <c r="D1780" s="23"/>
    </row>
    <row r="1781" ht="18.75">
      <c r="D1781" s="23"/>
    </row>
    <row r="1782" ht="18.75">
      <c r="D1782" s="23"/>
    </row>
    <row r="1783" ht="18.75">
      <c r="D1783" s="23"/>
    </row>
    <row r="1784" ht="18.75">
      <c r="D1784" s="23"/>
    </row>
    <row r="1785" ht="18.75">
      <c r="D1785" s="23"/>
    </row>
    <row r="1786" ht="18.75">
      <c r="D1786" s="23"/>
    </row>
    <row r="1787" ht="18.75">
      <c r="D1787" s="23"/>
    </row>
    <row r="1788" ht="18.75">
      <c r="D1788" s="23"/>
    </row>
    <row r="1789" ht="18.75">
      <c r="D1789" s="23"/>
    </row>
    <row r="1790" ht="18.75">
      <c r="D1790" s="23"/>
    </row>
    <row r="1791" ht="18.75">
      <c r="D1791" s="23"/>
    </row>
    <row r="1792" ht="18.75">
      <c r="D1792" s="23"/>
    </row>
    <row r="1793" ht="18.75">
      <c r="D1793" s="23"/>
    </row>
    <row r="1794" ht="18.75">
      <c r="D1794" s="23"/>
    </row>
    <row r="1795" ht="18.75">
      <c r="D1795" s="23"/>
    </row>
    <row r="1796" ht="18.75">
      <c r="D1796" s="23"/>
    </row>
    <row r="1797" ht="18.75">
      <c r="D1797" s="23"/>
    </row>
    <row r="1798" ht="18.75">
      <c r="D1798" s="23"/>
    </row>
    <row r="1799" ht="18.75">
      <c r="D1799" s="23"/>
    </row>
    <row r="1800" ht="18.75">
      <c r="D1800" s="23"/>
    </row>
    <row r="1801" ht="18.75">
      <c r="D1801" s="23"/>
    </row>
    <row r="1802" ht="18.75">
      <c r="D1802" s="23"/>
    </row>
    <row r="1803" ht="18.75">
      <c r="D1803" s="23"/>
    </row>
    <row r="1804" ht="18.75">
      <c r="D1804" s="23"/>
    </row>
    <row r="1805" ht="18.75">
      <c r="D1805" s="23"/>
    </row>
    <row r="1806" ht="18.75">
      <c r="D1806" s="23"/>
    </row>
    <row r="1807" ht="18.75">
      <c r="D1807" s="23"/>
    </row>
    <row r="1808" ht="18.75">
      <c r="D1808" s="23"/>
    </row>
    <row r="1809" ht="18.75">
      <c r="D1809" s="23"/>
    </row>
    <row r="1810" ht="18.75">
      <c r="D1810" s="23"/>
    </row>
    <row r="1811" ht="18.75">
      <c r="D1811" s="23"/>
    </row>
    <row r="1812" ht="18.75">
      <c r="D1812" s="23"/>
    </row>
    <row r="1813" ht="18.75">
      <c r="D1813" s="23"/>
    </row>
    <row r="1814" ht="18.75">
      <c r="D1814" s="23"/>
    </row>
    <row r="1815" ht="18.75">
      <c r="D1815" s="23"/>
    </row>
    <row r="1816" ht="18.75">
      <c r="D1816" s="23"/>
    </row>
    <row r="1817" ht="18.75">
      <c r="D1817" s="23"/>
    </row>
    <row r="1818" ht="18.75">
      <c r="D1818" s="23"/>
    </row>
    <row r="1819" ht="18.75">
      <c r="D1819" s="23"/>
    </row>
    <row r="1820" ht="18.75">
      <c r="D1820" s="23"/>
    </row>
    <row r="1821" ht="18.75">
      <c r="D1821" s="23"/>
    </row>
    <row r="1822" ht="18.75">
      <c r="D1822" s="23"/>
    </row>
    <row r="1823" ht="18.75">
      <c r="D1823" s="23"/>
    </row>
    <row r="1824" ht="18.75">
      <c r="D1824" s="23"/>
    </row>
    <row r="1825" ht="18.75">
      <c r="D1825" s="23"/>
    </row>
    <row r="1826" ht="18.75">
      <c r="D1826" s="23"/>
    </row>
    <row r="1827" ht="18.75">
      <c r="D1827" s="23"/>
    </row>
    <row r="1828" ht="18.75">
      <c r="D1828" s="23"/>
    </row>
    <row r="1829" ht="18.75">
      <c r="D1829" s="23"/>
    </row>
    <row r="1830" ht="18.75">
      <c r="D1830" s="23"/>
    </row>
    <row r="1831" ht="18.75">
      <c r="D1831" s="23"/>
    </row>
    <row r="1832" ht="18.75">
      <c r="D1832" s="23"/>
    </row>
    <row r="1833" ht="18.75">
      <c r="D1833" s="23"/>
    </row>
    <row r="1834" ht="18.75">
      <c r="D1834" s="23"/>
    </row>
    <row r="1835" ht="18.75">
      <c r="D1835" s="23"/>
    </row>
    <row r="1836" ht="18.75">
      <c r="D1836" s="23"/>
    </row>
    <row r="1837" ht="18.75">
      <c r="D1837" s="23"/>
    </row>
    <row r="1838" ht="18.75">
      <c r="D1838" s="23"/>
    </row>
    <row r="1839" ht="18.75">
      <c r="D1839" s="23"/>
    </row>
    <row r="1840" ht="18.75">
      <c r="D1840" s="23"/>
    </row>
    <row r="1841" ht="18.75">
      <c r="D1841" s="23"/>
    </row>
    <row r="1842" ht="18.75">
      <c r="D1842" s="23"/>
    </row>
    <row r="1843" ht="18.75">
      <c r="D1843" s="23"/>
    </row>
    <row r="1844" ht="18.75">
      <c r="D1844" s="23"/>
    </row>
    <row r="1845" ht="18.75">
      <c r="D1845" s="23"/>
    </row>
    <row r="1846" ht="18.75">
      <c r="D1846" s="23"/>
    </row>
    <row r="1847" ht="18.75">
      <c r="D1847" s="23"/>
    </row>
    <row r="1848" ht="18.75">
      <c r="D1848" s="23"/>
    </row>
    <row r="1849" ht="18.75">
      <c r="D1849" s="23"/>
    </row>
    <row r="1850" ht="18.75">
      <c r="D1850" s="23"/>
    </row>
    <row r="1851" ht="18.75">
      <c r="D1851" s="23"/>
    </row>
    <row r="1852" ht="18.75">
      <c r="D1852" s="23"/>
    </row>
    <row r="1853" ht="18.75">
      <c r="D1853" s="23"/>
    </row>
    <row r="1854" ht="18.75">
      <c r="D1854" s="23"/>
    </row>
    <row r="1855" ht="18.75">
      <c r="D1855" s="23"/>
    </row>
    <row r="1856" ht="18.75">
      <c r="D1856" s="23"/>
    </row>
    <row r="1857" ht="18.75">
      <c r="D1857" s="23"/>
    </row>
    <row r="1858" ht="18.75">
      <c r="D1858" s="23"/>
    </row>
    <row r="1859" ht="18.75">
      <c r="D1859" s="23"/>
    </row>
    <row r="1860" ht="18.75">
      <c r="D1860" s="23"/>
    </row>
    <row r="1861" ht="18.75">
      <c r="D1861" s="23"/>
    </row>
    <row r="1862" ht="18.75">
      <c r="D1862" s="23"/>
    </row>
    <row r="1863" ht="18.75">
      <c r="D1863" s="23"/>
    </row>
    <row r="1864" ht="18.75">
      <c r="D1864" s="23"/>
    </row>
    <row r="1865" ht="18.75">
      <c r="D1865" s="23"/>
    </row>
    <row r="1866" ht="18.75">
      <c r="D1866" s="23"/>
    </row>
    <row r="1867" ht="18.75">
      <c r="D1867" s="23"/>
    </row>
    <row r="1868" ht="18.75">
      <c r="D1868" s="23"/>
    </row>
    <row r="1869" ht="18.75">
      <c r="D1869" s="23"/>
    </row>
    <row r="1870" ht="18.75">
      <c r="D1870" s="23"/>
    </row>
    <row r="1871" ht="18.75">
      <c r="D1871" s="23"/>
    </row>
    <row r="1872" ht="18.75">
      <c r="D1872" s="23"/>
    </row>
    <row r="1873" ht="18.75">
      <c r="D1873" s="23"/>
    </row>
    <row r="1874" ht="18.75">
      <c r="D1874" s="23"/>
    </row>
    <row r="1875" ht="18.75">
      <c r="D1875" s="23"/>
    </row>
    <row r="1876" ht="18.75">
      <c r="D1876" s="23"/>
    </row>
    <row r="1877" ht="18.75">
      <c r="D1877" s="23"/>
    </row>
    <row r="1878" ht="18.75">
      <c r="D1878" s="23"/>
    </row>
    <row r="1879" ht="18.75">
      <c r="D1879" s="23"/>
    </row>
    <row r="1880" ht="18.75">
      <c r="D1880" s="23"/>
    </row>
    <row r="1881" ht="18.75">
      <c r="D1881" s="23"/>
    </row>
    <row r="1882" ht="18.75">
      <c r="D1882" s="23"/>
    </row>
    <row r="1883" ht="18.75">
      <c r="D1883" s="23"/>
    </row>
    <row r="1884" ht="18.75">
      <c r="D1884" s="23"/>
    </row>
    <row r="1885" ht="18.75">
      <c r="D1885" s="23"/>
    </row>
    <row r="1886" ht="18.75">
      <c r="D1886" s="23"/>
    </row>
    <row r="1887" ht="18.75">
      <c r="D1887" s="23"/>
    </row>
    <row r="1888" ht="18.75">
      <c r="D1888" s="23"/>
    </row>
    <row r="1889" ht="18.75">
      <c r="D1889" s="23"/>
    </row>
    <row r="1890" ht="18.75">
      <c r="D1890" s="23"/>
    </row>
    <row r="1891" ht="18.75">
      <c r="D1891" s="23"/>
    </row>
    <row r="1892" ht="18.75">
      <c r="D1892" s="23"/>
    </row>
    <row r="1893" ht="18.75">
      <c r="D1893" s="23"/>
    </row>
    <row r="1894" ht="18.75">
      <c r="D1894" s="23"/>
    </row>
    <row r="1895" ht="18.75">
      <c r="D1895" s="23"/>
    </row>
    <row r="1896" ht="18.75">
      <c r="D1896" s="23"/>
    </row>
    <row r="1897" ht="18.75">
      <c r="D1897" s="23"/>
    </row>
    <row r="1898" ht="18.75">
      <c r="D1898" s="23"/>
    </row>
    <row r="1899" ht="18.75">
      <c r="D1899" s="23"/>
    </row>
    <row r="1900" ht="18.75">
      <c r="D1900" s="23"/>
    </row>
    <row r="1901" ht="18.75">
      <c r="D1901" s="23"/>
    </row>
    <row r="1902" ht="18.75">
      <c r="D1902" s="23"/>
    </row>
    <row r="1903" ht="18.75">
      <c r="D1903" s="23"/>
    </row>
    <row r="1904" ht="18.75">
      <c r="D1904" s="23"/>
    </row>
    <row r="1905" ht="18.75">
      <c r="D1905" s="23"/>
    </row>
    <row r="1906" ht="18.75">
      <c r="D1906" s="23"/>
    </row>
    <row r="1907" ht="18.75">
      <c r="D1907" s="23"/>
    </row>
    <row r="1908" ht="18.75">
      <c r="D1908" s="23"/>
    </row>
    <row r="1909" ht="18.75">
      <c r="D1909" s="23"/>
    </row>
    <row r="1910" ht="18.75">
      <c r="D1910" s="23"/>
    </row>
    <row r="1911" ht="18.75">
      <c r="D1911" s="23"/>
    </row>
    <row r="1912" ht="18.75">
      <c r="D1912" s="23"/>
    </row>
    <row r="1913" ht="18.75">
      <c r="D1913" s="23"/>
    </row>
    <row r="1914" ht="18.75">
      <c r="D1914" s="23"/>
    </row>
    <row r="1915" ht="18.75">
      <c r="D1915" s="23"/>
    </row>
    <row r="1916" ht="18.75">
      <c r="D1916" s="23"/>
    </row>
    <row r="1917" ht="18.75">
      <c r="D1917" s="23"/>
    </row>
    <row r="1918" ht="18.75">
      <c r="D1918" s="23"/>
    </row>
    <row r="1919" ht="18.75">
      <c r="D1919" s="23"/>
    </row>
    <row r="1920" ht="18.75">
      <c r="D1920" s="23"/>
    </row>
    <row r="1921" ht="18.75">
      <c r="D1921" s="23"/>
    </row>
    <row r="1922" ht="18.75">
      <c r="D1922" s="23"/>
    </row>
    <row r="1923" ht="18.75">
      <c r="D1923" s="23"/>
    </row>
    <row r="1924" ht="18.75">
      <c r="D1924" s="23"/>
    </row>
    <row r="1925" ht="18.75">
      <c r="D1925" s="23"/>
    </row>
    <row r="1926" ht="18.75">
      <c r="D1926" s="23"/>
    </row>
    <row r="1927" ht="18.75">
      <c r="D1927" s="23"/>
    </row>
    <row r="1928" ht="18.75">
      <c r="D1928" s="23"/>
    </row>
    <row r="1929" ht="18.75">
      <c r="D1929" s="23"/>
    </row>
    <row r="1930" ht="18.75">
      <c r="D1930" s="23"/>
    </row>
    <row r="1931" ht="18.75">
      <c r="D1931" s="23"/>
    </row>
    <row r="1932" ht="18.75">
      <c r="D1932" s="23"/>
    </row>
    <row r="1933" ht="18.75">
      <c r="D1933" s="23"/>
    </row>
    <row r="1934" ht="18.75">
      <c r="D1934" s="23"/>
    </row>
    <row r="1935" ht="18.75">
      <c r="D1935" s="23"/>
    </row>
    <row r="1936" ht="18.75">
      <c r="D1936" s="23"/>
    </row>
    <row r="1937" ht="18.75">
      <c r="D1937" s="23"/>
    </row>
    <row r="1938" ht="18.75">
      <c r="D1938" s="23"/>
    </row>
    <row r="1939" ht="18.75">
      <c r="D1939" s="23"/>
    </row>
    <row r="1940" ht="18.75">
      <c r="D1940" s="23"/>
    </row>
    <row r="1941" ht="18.75">
      <c r="D1941" s="23"/>
    </row>
    <row r="1942" ht="18.75">
      <c r="D1942" s="23"/>
    </row>
    <row r="1943" ht="18.75">
      <c r="D1943" s="23"/>
    </row>
    <row r="1944" ht="18.75">
      <c r="D1944" s="23"/>
    </row>
    <row r="1945" ht="18.75">
      <c r="D1945" s="23"/>
    </row>
    <row r="1946" ht="18.75">
      <c r="D1946" s="23"/>
    </row>
    <row r="1947" ht="18.75">
      <c r="D1947" s="23"/>
    </row>
    <row r="1948" ht="18.75">
      <c r="D1948" s="23"/>
    </row>
    <row r="1949" ht="18.75">
      <c r="D1949" s="23"/>
    </row>
    <row r="1950" ht="18.75">
      <c r="D1950" s="23"/>
    </row>
    <row r="1951" ht="18.75">
      <c r="D1951" s="23"/>
    </row>
    <row r="1952" ht="18.75">
      <c r="D1952" s="23"/>
    </row>
    <row r="1953" ht="18.75">
      <c r="D1953" s="23"/>
    </row>
    <row r="1954" ht="18.75">
      <c r="D1954" s="23"/>
    </row>
    <row r="1955" ht="18.75">
      <c r="D1955" s="23"/>
    </row>
    <row r="1956" ht="18.75">
      <c r="D1956" s="23"/>
    </row>
    <row r="1957" ht="18.75">
      <c r="D1957" s="23"/>
    </row>
    <row r="1958" ht="18.75">
      <c r="D1958" s="23"/>
    </row>
    <row r="1959" ht="18.75">
      <c r="D1959" s="23"/>
    </row>
    <row r="1960" ht="18.75">
      <c r="D1960" s="23"/>
    </row>
    <row r="1961" ht="18.75">
      <c r="D1961" s="23"/>
    </row>
    <row r="1962" ht="18.75">
      <c r="D1962" s="23"/>
    </row>
    <row r="1963" ht="18.75">
      <c r="D1963" s="23"/>
    </row>
    <row r="1964" ht="18.75">
      <c r="D1964" s="23"/>
    </row>
    <row r="1965" ht="18.75">
      <c r="D1965" s="23"/>
    </row>
    <row r="1966" ht="18.75">
      <c r="D1966" s="23"/>
    </row>
    <row r="1967" ht="18.75">
      <c r="D1967" s="23"/>
    </row>
    <row r="1968" ht="18.75">
      <c r="D1968" s="23"/>
    </row>
    <row r="1969" ht="18.75">
      <c r="D1969" s="23"/>
    </row>
    <row r="1970" ht="18.75">
      <c r="D1970" s="23"/>
    </row>
    <row r="1971" ht="18.75">
      <c r="D1971" s="23"/>
    </row>
    <row r="1972" ht="18.75">
      <c r="D1972" s="23"/>
    </row>
    <row r="1973" ht="18.75">
      <c r="D1973" s="23"/>
    </row>
    <row r="1974" ht="18.75">
      <c r="D1974" s="23"/>
    </row>
    <row r="1975" ht="18.75">
      <c r="D1975" s="23"/>
    </row>
    <row r="1976" ht="18.75">
      <c r="D1976" s="23"/>
    </row>
    <row r="1977" ht="18.75">
      <c r="D1977" s="23"/>
    </row>
    <row r="1978" ht="18.75">
      <c r="D1978" s="23"/>
    </row>
    <row r="1979" ht="18.75">
      <c r="D1979" s="23"/>
    </row>
    <row r="1980" ht="18.75">
      <c r="D1980" s="23"/>
    </row>
    <row r="1981" ht="18.75">
      <c r="D1981" s="23"/>
    </row>
    <row r="1982" ht="18.75">
      <c r="D1982" s="23"/>
    </row>
    <row r="1983" ht="18.75">
      <c r="D1983" s="23"/>
    </row>
    <row r="1984" ht="18.75">
      <c r="D1984" s="23"/>
    </row>
    <row r="1985" ht="18.75">
      <c r="D1985" s="23"/>
    </row>
    <row r="1986" ht="18.75">
      <c r="D1986" s="23"/>
    </row>
    <row r="1987" ht="18.75">
      <c r="D1987" s="23"/>
    </row>
    <row r="1988" ht="18.75">
      <c r="D1988" s="23"/>
    </row>
    <row r="1989" ht="18.75">
      <c r="D1989" s="23"/>
    </row>
    <row r="1990" ht="18.75">
      <c r="D1990" s="23"/>
    </row>
    <row r="1991" ht="18.75">
      <c r="D1991" s="23"/>
    </row>
    <row r="1992" ht="18.75">
      <c r="D1992" s="23"/>
    </row>
    <row r="1993" ht="18.75">
      <c r="D1993" s="23"/>
    </row>
    <row r="1994" ht="18.75">
      <c r="D1994" s="23"/>
    </row>
    <row r="1995" ht="18.75">
      <c r="D1995" s="23"/>
    </row>
    <row r="1996" ht="18.75">
      <c r="D1996" s="23"/>
    </row>
    <row r="1997" ht="18.75">
      <c r="D1997" s="23"/>
    </row>
    <row r="1998" ht="18.75">
      <c r="D1998" s="23"/>
    </row>
    <row r="1999" ht="18.75">
      <c r="D1999" s="23"/>
    </row>
    <row r="2000" ht="18.75">
      <c r="D2000" s="23"/>
    </row>
    <row r="2001" ht="18.75">
      <c r="D2001" s="23"/>
    </row>
    <row r="2002" ht="18.75">
      <c r="D2002" s="23"/>
    </row>
    <row r="2003" ht="18.75">
      <c r="D2003" s="23"/>
    </row>
    <row r="2004" ht="18.75">
      <c r="D2004" s="23"/>
    </row>
    <row r="2005" ht="18.75">
      <c r="D2005" s="23"/>
    </row>
    <row r="2006" ht="18.75">
      <c r="D2006" s="23"/>
    </row>
    <row r="2007" ht="18.75">
      <c r="D2007" s="23"/>
    </row>
    <row r="2008" ht="18.75">
      <c r="D2008" s="23"/>
    </row>
    <row r="2009" ht="18.75">
      <c r="D2009" s="23"/>
    </row>
    <row r="2010" ht="18.75">
      <c r="D2010" s="23"/>
    </row>
    <row r="2011" ht="18.75">
      <c r="D2011" s="23"/>
    </row>
    <row r="2012" ht="18.75">
      <c r="D2012" s="23"/>
    </row>
    <row r="2013" ht="18.75">
      <c r="D2013" s="23"/>
    </row>
    <row r="2014" ht="18.75">
      <c r="D2014" s="23"/>
    </row>
    <row r="2015" ht="18.75">
      <c r="D2015" s="23"/>
    </row>
    <row r="2016" ht="18.75">
      <c r="D2016" s="23"/>
    </row>
    <row r="2017" ht="18.75">
      <c r="D2017" s="23"/>
    </row>
    <row r="2018" ht="18.75">
      <c r="D2018" s="23"/>
    </row>
    <row r="2019" ht="18.75">
      <c r="D2019" s="23"/>
    </row>
    <row r="2020" ht="18.75">
      <c r="D2020" s="23"/>
    </row>
    <row r="2021" ht="18.75">
      <c r="D2021" s="23"/>
    </row>
    <row r="2022" ht="18.75">
      <c r="D2022" s="23"/>
    </row>
    <row r="2023" ht="18.75">
      <c r="D2023" s="23"/>
    </row>
    <row r="2024" ht="18.75">
      <c r="D2024" s="23"/>
    </row>
    <row r="2025" ht="18.75">
      <c r="D2025" s="23"/>
    </row>
    <row r="2026" ht="18.75">
      <c r="D2026" s="23"/>
    </row>
    <row r="2027" ht="18.75">
      <c r="D2027" s="23"/>
    </row>
    <row r="2028" ht="18.75">
      <c r="D2028" s="23"/>
    </row>
    <row r="2029" ht="18.75">
      <c r="D2029" s="23"/>
    </row>
    <row r="2030" ht="18.75">
      <c r="D2030" s="23"/>
    </row>
    <row r="2031" ht="18.75">
      <c r="D2031" s="23"/>
    </row>
    <row r="2032" ht="18.75">
      <c r="D2032" s="23"/>
    </row>
    <row r="2033" ht="18.75">
      <c r="D2033" s="23"/>
    </row>
    <row r="2034" ht="18.75">
      <c r="D2034" s="23"/>
    </row>
    <row r="2035" ht="18.75">
      <c r="D2035" s="23"/>
    </row>
    <row r="2036" ht="18.75">
      <c r="D2036" s="23"/>
    </row>
    <row r="2037" ht="18.75">
      <c r="D2037" s="23"/>
    </row>
    <row r="2038" ht="18.75">
      <c r="D2038" s="23"/>
    </row>
    <row r="2039" ht="18.75">
      <c r="D2039" s="23"/>
    </row>
    <row r="2040" ht="18.75">
      <c r="D2040" s="23"/>
    </row>
    <row r="2041" ht="18.75">
      <c r="D2041" s="23"/>
    </row>
    <row r="2042" ht="18.75">
      <c r="D2042" s="23"/>
    </row>
    <row r="2043" ht="18.75">
      <c r="D2043" s="23"/>
    </row>
    <row r="2044" ht="18.75">
      <c r="D2044" s="23"/>
    </row>
    <row r="2045" ht="18.75">
      <c r="D2045" s="23"/>
    </row>
    <row r="2046" ht="18.75">
      <c r="D2046" s="23"/>
    </row>
    <row r="2047" ht="18.75">
      <c r="D2047" s="23"/>
    </row>
    <row r="2048" ht="18.75">
      <c r="D2048" s="23"/>
    </row>
    <row r="2049" ht="18.75">
      <c r="D2049" s="23"/>
    </row>
    <row r="2050" ht="18.75">
      <c r="D2050" s="23"/>
    </row>
    <row r="2051" ht="18.75">
      <c r="D2051" s="23"/>
    </row>
    <row r="2052" ht="18.75">
      <c r="D2052" s="23"/>
    </row>
    <row r="2053" ht="18.75">
      <c r="D2053" s="23"/>
    </row>
    <row r="2054" ht="18.75">
      <c r="D2054" s="23"/>
    </row>
    <row r="2055" ht="18.75">
      <c r="D2055" s="23"/>
    </row>
    <row r="2056" ht="18.75">
      <c r="D2056" s="23"/>
    </row>
    <row r="2057" ht="18.75">
      <c r="D2057" s="23"/>
    </row>
    <row r="2058" ht="18.75">
      <c r="D2058" s="23"/>
    </row>
    <row r="2059" ht="18.75">
      <c r="D2059" s="23"/>
    </row>
    <row r="2060" ht="18.75">
      <c r="D2060" s="23"/>
    </row>
    <row r="2061" ht="18.75">
      <c r="D2061" s="23"/>
    </row>
    <row r="2062" ht="18.75">
      <c r="D2062" s="23"/>
    </row>
    <row r="2063" ht="18.75">
      <c r="D2063" s="23"/>
    </row>
    <row r="2064" ht="18.75">
      <c r="D2064" s="23"/>
    </row>
    <row r="2065" ht="18.75">
      <c r="D2065" s="23"/>
    </row>
    <row r="2066" ht="18.75">
      <c r="D2066" s="23"/>
    </row>
    <row r="2067" ht="18.75">
      <c r="D2067" s="23"/>
    </row>
    <row r="2068" ht="18.75">
      <c r="D2068" s="23"/>
    </row>
    <row r="2069" ht="18.75">
      <c r="D2069" s="23"/>
    </row>
    <row r="2070" ht="18.75">
      <c r="D2070" s="23"/>
    </row>
    <row r="2071" ht="18.75">
      <c r="D2071" s="23"/>
    </row>
    <row r="2072" ht="18.75">
      <c r="D2072" s="23"/>
    </row>
    <row r="2073" ht="18.75">
      <c r="D2073" s="23"/>
    </row>
    <row r="2074" ht="18.75">
      <c r="D2074" s="23"/>
    </row>
    <row r="2075" ht="18.75">
      <c r="D2075" s="23"/>
    </row>
    <row r="2076" ht="18.75">
      <c r="D2076" s="23"/>
    </row>
    <row r="2077" ht="18.75">
      <c r="D2077" s="23"/>
    </row>
    <row r="2078" ht="18.75">
      <c r="D2078" s="23"/>
    </row>
    <row r="2079" ht="18.75">
      <c r="D2079" s="23"/>
    </row>
    <row r="2080" ht="18.75">
      <c r="D2080" s="23"/>
    </row>
    <row r="2081" ht="18.75">
      <c r="D2081" s="23"/>
    </row>
    <row r="2082" ht="18.75">
      <c r="D2082" s="23"/>
    </row>
    <row r="2083" ht="18.75">
      <c r="D2083" s="23"/>
    </row>
    <row r="2084" ht="18.75">
      <c r="D2084" s="23"/>
    </row>
    <row r="2085" ht="18.75">
      <c r="D2085" s="23"/>
    </row>
    <row r="2086" ht="18.75">
      <c r="D2086" s="23"/>
    </row>
    <row r="2087" ht="18.75">
      <c r="D2087" s="23"/>
    </row>
    <row r="2088" ht="18.75">
      <c r="D2088" s="23"/>
    </row>
    <row r="2089" ht="18.75">
      <c r="D2089" s="23"/>
    </row>
    <row r="2090" ht="18.75">
      <c r="D2090" s="23"/>
    </row>
    <row r="2091" ht="18.75">
      <c r="D2091" s="23"/>
    </row>
    <row r="2092" ht="18.75">
      <c r="D2092" s="23"/>
    </row>
    <row r="2093" ht="18.75">
      <c r="D2093" s="23"/>
    </row>
    <row r="2094" ht="18.75">
      <c r="D2094" s="23"/>
    </row>
    <row r="2095" ht="18.75">
      <c r="D2095" s="23"/>
    </row>
    <row r="2096" ht="18.75">
      <c r="D2096" s="23"/>
    </row>
    <row r="2097" ht="18.75">
      <c r="D2097" s="23"/>
    </row>
    <row r="2098" ht="18.75">
      <c r="D2098" s="23"/>
    </row>
    <row r="2099" ht="18.75">
      <c r="D2099" s="23"/>
    </row>
    <row r="2100" ht="18.75">
      <c r="D2100" s="23"/>
    </row>
    <row r="2101" ht="18.75">
      <c r="D2101" s="23"/>
    </row>
    <row r="2102" ht="18.75">
      <c r="D2102" s="23"/>
    </row>
    <row r="2103" ht="18.75">
      <c r="D2103" s="23"/>
    </row>
    <row r="2104" ht="18.75">
      <c r="D2104" s="23"/>
    </row>
    <row r="2105" ht="18.75">
      <c r="D2105" s="23"/>
    </row>
    <row r="2106" ht="18.75">
      <c r="D2106" s="23"/>
    </row>
    <row r="2107" ht="18.75">
      <c r="D2107" s="23"/>
    </row>
    <row r="2108" ht="18.75">
      <c r="D2108" s="23"/>
    </row>
    <row r="2109" ht="18.75">
      <c r="D2109" s="23"/>
    </row>
    <row r="2110" ht="18.75">
      <c r="D2110" s="23"/>
    </row>
    <row r="2111" ht="18.75">
      <c r="D2111" s="23"/>
    </row>
    <row r="2112" ht="18.75">
      <c r="D2112" s="23"/>
    </row>
    <row r="2113" ht="18.75">
      <c r="D2113" s="23"/>
    </row>
    <row r="2114" ht="18.75">
      <c r="D2114" s="23"/>
    </row>
    <row r="2115" ht="18.75">
      <c r="D2115" s="23"/>
    </row>
    <row r="2116" ht="18.75">
      <c r="D2116" s="23"/>
    </row>
    <row r="2117" ht="18.75">
      <c r="D2117" s="23"/>
    </row>
    <row r="2118" ht="18.75">
      <c r="D2118" s="23"/>
    </row>
    <row r="2119" ht="18.75">
      <c r="D2119" s="23"/>
    </row>
    <row r="2120" ht="18.75">
      <c r="D2120" s="23"/>
    </row>
    <row r="2121" ht="18.75">
      <c r="D2121" s="23"/>
    </row>
    <row r="2122" ht="18.75">
      <c r="D2122" s="23"/>
    </row>
    <row r="2123" ht="18.75">
      <c r="D2123" s="23"/>
    </row>
    <row r="2124" ht="18.75">
      <c r="D2124" s="23"/>
    </row>
    <row r="2125" ht="18.75">
      <c r="D2125" s="23"/>
    </row>
    <row r="2126" ht="18.75">
      <c r="D2126" s="23"/>
    </row>
    <row r="2127" ht="18.75">
      <c r="D2127" s="23"/>
    </row>
    <row r="2128" ht="18.75">
      <c r="D2128" s="23"/>
    </row>
    <row r="2129" ht="18.75">
      <c r="D2129" s="23"/>
    </row>
    <row r="2130" ht="18.75">
      <c r="D2130" s="23"/>
    </row>
    <row r="2131" ht="18.75">
      <c r="D2131" s="23"/>
    </row>
    <row r="2132" ht="18.75">
      <c r="D2132" s="23"/>
    </row>
    <row r="2133" ht="18.75">
      <c r="D2133" s="23"/>
    </row>
    <row r="2134" ht="18.75">
      <c r="D2134" s="23"/>
    </row>
    <row r="2135" ht="18.75">
      <c r="D2135" s="23"/>
    </row>
    <row r="2136" ht="18.75">
      <c r="D2136" s="23"/>
    </row>
    <row r="2137" ht="18.75">
      <c r="D2137" s="23"/>
    </row>
    <row r="2138" ht="18.75">
      <c r="D2138" s="23"/>
    </row>
    <row r="2139" ht="18.75">
      <c r="D2139" s="23"/>
    </row>
    <row r="2140" ht="18.75">
      <c r="D2140" s="23"/>
    </row>
    <row r="2141" ht="18.75">
      <c r="D2141" s="23"/>
    </row>
    <row r="2142" ht="18.75">
      <c r="D2142" s="23"/>
    </row>
    <row r="2143" ht="18.75">
      <c r="D2143" s="23"/>
    </row>
    <row r="2144" ht="18.75">
      <c r="D2144" s="23"/>
    </row>
    <row r="2145" ht="18.75">
      <c r="D2145" s="23"/>
    </row>
    <row r="2146" ht="18.75">
      <c r="D2146" s="23"/>
    </row>
    <row r="2147" ht="18.75">
      <c r="D2147" s="23"/>
    </row>
    <row r="2148" ht="18.75">
      <c r="D2148" s="23"/>
    </row>
    <row r="2149" ht="18.75">
      <c r="D2149" s="23"/>
    </row>
    <row r="2150" ht="18.75">
      <c r="D2150" s="23"/>
    </row>
    <row r="2151" ht="18.75">
      <c r="D2151" s="23"/>
    </row>
    <row r="2152" ht="18.75">
      <c r="D2152" s="23"/>
    </row>
    <row r="2153" ht="18.75">
      <c r="D2153" s="23"/>
    </row>
    <row r="2154" ht="18.75">
      <c r="D2154" s="23"/>
    </row>
    <row r="2155" ht="18.75">
      <c r="D2155" s="23"/>
    </row>
    <row r="2156" ht="18.75">
      <c r="D2156" s="23"/>
    </row>
    <row r="2157" ht="18.75">
      <c r="D2157" s="23"/>
    </row>
    <row r="2158" ht="18.75">
      <c r="D2158" s="23"/>
    </row>
    <row r="2159" ht="18.75">
      <c r="D2159" s="23"/>
    </row>
    <row r="2160" ht="18.75">
      <c r="D2160" s="23"/>
    </row>
    <row r="2161" ht="18.75">
      <c r="D2161" s="23"/>
    </row>
    <row r="2162" ht="18.75">
      <c r="D2162" s="23"/>
    </row>
    <row r="2163" ht="18.75">
      <c r="D2163" s="23"/>
    </row>
    <row r="2164" ht="18.75">
      <c r="D2164" s="23"/>
    </row>
    <row r="2165" ht="18.75">
      <c r="D2165" s="23"/>
    </row>
    <row r="2166" ht="18.75">
      <c r="D2166" s="23"/>
    </row>
    <row r="2167" ht="18.75">
      <c r="D2167" s="23"/>
    </row>
    <row r="2168" ht="18.75">
      <c r="D2168" s="23"/>
    </row>
    <row r="2169" ht="18.75">
      <c r="D2169" s="23"/>
    </row>
    <row r="2170" ht="18.75">
      <c r="D2170" s="23"/>
    </row>
    <row r="2171" ht="18.75">
      <c r="D2171" s="23"/>
    </row>
    <row r="2172" ht="18.75">
      <c r="D2172" s="23"/>
    </row>
    <row r="2173" ht="18.75">
      <c r="D2173" s="23"/>
    </row>
    <row r="2174" ht="18.75">
      <c r="D2174" s="23"/>
    </row>
    <row r="2175" ht="18.75">
      <c r="D2175" s="23"/>
    </row>
    <row r="2176" ht="18.75">
      <c r="D2176" s="23"/>
    </row>
    <row r="2177" ht="18.75">
      <c r="D2177" s="23"/>
    </row>
    <row r="2178" ht="18.75">
      <c r="D2178" s="23"/>
    </row>
    <row r="2179" ht="18.75">
      <c r="D2179" s="23"/>
    </row>
    <row r="2180" ht="18.75">
      <c r="D2180" s="23"/>
    </row>
    <row r="2181" ht="18.75">
      <c r="D2181" s="23"/>
    </row>
    <row r="2182" ht="18.75">
      <c r="D2182" s="23"/>
    </row>
    <row r="2183" ht="18.75">
      <c r="D2183" s="23"/>
    </row>
    <row r="2184" ht="18.75">
      <c r="D2184" s="23"/>
    </row>
    <row r="2185" ht="18.75">
      <c r="D2185" s="23"/>
    </row>
    <row r="2186" ht="18.75">
      <c r="D2186" s="23"/>
    </row>
    <row r="2187" ht="18.75">
      <c r="D2187" s="23"/>
    </row>
    <row r="2188" ht="18.75">
      <c r="D2188" s="23"/>
    </row>
    <row r="2189" ht="18.75">
      <c r="D2189" s="23"/>
    </row>
    <row r="2190" ht="18.75">
      <c r="D2190" s="23"/>
    </row>
    <row r="2191" ht="18.75">
      <c r="D2191" s="23"/>
    </row>
    <row r="2192" ht="18.75">
      <c r="D2192" s="23"/>
    </row>
    <row r="2193" ht="18.75">
      <c r="D2193" s="23"/>
    </row>
    <row r="2194" ht="18.75">
      <c r="D2194" s="23"/>
    </row>
    <row r="2195" ht="18.75">
      <c r="D2195" s="23"/>
    </row>
    <row r="2196" ht="18.75">
      <c r="D2196" s="23"/>
    </row>
    <row r="2197" ht="18.75">
      <c r="D2197" s="23"/>
    </row>
    <row r="2198" ht="18.75">
      <c r="D2198" s="23"/>
    </row>
    <row r="2199" ht="18.75">
      <c r="D2199" s="23"/>
    </row>
    <row r="2200" ht="18.75">
      <c r="D2200" s="23"/>
    </row>
    <row r="2201" ht="18.75">
      <c r="D2201" s="23"/>
    </row>
    <row r="2202" ht="18.75">
      <c r="D2202" s="23"/>
    </row>
    <row r="2203" ht="18.75">
      <c r="D2203" s="23"/>
    </row>
    <row r="2204" ht="18.75">
      <c r="D2204" s="23"/>
    </row>
    <row r="2205" ht="18.75">
      <c r="D2205" s="23"/>
    </row>
    <row r="2206" ht="18.75">
      <c r="D2206" s="23"/>
    </row>
    <row r="2207" ht="18.75">
      <c r="D2207" s="23"/>
    </row>
    <row r="2208" ht="18.75">
      <c r="D2208" s="23"/>
    </row>
    <row r="2209" ht="18.75">
      <c r="D2209" s="23"/>
    </row>
    <row r="2210" ht="18.75">
      <c r="D2210" s="23"/>
    </row>
    <row r="2211" ht="18.75">
      <c r="D2211" s="23"/>
    </row>
    <row r="2212" ht="18.75">
      <c r="D2212" s="23"/>
    </row>
    <row r="2213" ht="18.75">
      <c r="D2213" s="23"/>
    </row>
    <row r="2214" ht="18.75">
      <c r="D2214" s="23"/>
    </row>
    <row r="2215" ht="18.75">
      <c r="D2215" s="23"/>
    </row>
    <row r="2216" ht="18.75">
      <c r="D2216" s="23"/>
    </row>
    <row r="2217" ht="18.75">
      <c r="D2217" s="23"/>
    </row>
    <row r="2218" ht="18.75">
      <c r="D2218" s="23"/>
    </row>
    <row r="2219" ht="18.75">
      <c r="D2219" s="23"/>
    </row>
    <row r="2220" ht="18.75">
      <c r="D2220" s="23"/>
    </row>
    <row r="2221" ht="18.75">
      <c r="D2221" s="23"/>
    </row>
    <row r="2222" ht="18.75">
      <c r="D2222" s="23"/>
    </row>
    <row r="2223" ht="18.75">
      <c r="D2223" s="23"/>
    </row>
    <row r="2224" ht="18.75">
      <c r="D2224" s="23"/>
    </row>
    <row r="2225" ht="18.75">
      <c r="D2225" s="23"/>
    </row>
    <row r="2226" ht="18.75">
      <c r="D2226" s="23"/>
    </row>
    <row r="2227" ht="18.75">
      <c r="D2227" s="23"/>
    </row>
    <row r="2228" ht="18.75">
      <c r="D2228" s="23"/>
    </row>
    <row r="2229" ht="18.75">
      <c r="D2229" s="23"/>
    </row>
    <row r="2230" ht="18.75">
      <c r="D2230" s="23"/>
    </row>
    <row r="2231" ht="18.75">
      <c r="D2231" s="23"/>
    </row>
    <row r="2232" ht="18.75">
      <c r="D2232" s="23"/>
    </row>
    <row r="2233" ht="18.75">
      <c r="D2233" s="23"/>
    </row>
    <row r="2234" ht="18.75">
      <c r="D2234" s="23"/>
    </row>
    <row r="2235" ht="18.75">
      <c r="D2235" s="23"/>
    </row>
    <row r="2236" ht="18.75">
      <c r="D2236" s="23"/>
    </row>
    <row r="2237" ht="18.75">
      <c r="D2237" s="23"/>
    </row>
    <row r="2238" ht="18.75">
      <c r="D2238" s="23"/>
    </row>
    <row r="2239" ht="18.75">
      <c r="D2239" s="23"/>
    </row>
    <row r="2240" ht="18.75">
      <c r="D2240" s="23"/>
    </row>
    <row r="2241" ht="18.75">
      <c r="D2241" s="23"/>
    </row>
    <row r="2242" ht="18.75">
      <c r="D2242" s="23"/>
    </row>
    <row r="2243" ht="18.75">
      <c r="D2243" s="23"/>
    </row>
    <row r="2244" ht="18.75">
      <c r="D2244" s="23"/>
    </row>
    <row r="2245" ht="18.75">
      <c r="D2245" s="23"/>
    </row>
    <row r="2246" ht="18.75">
      <c r="D2246" s="23"/>
    </row>
    <row r="2247" ht="18.75">
      <c r="D2247" s="23"/>
    </row>
    <row r="2248" ht="18.75">
      <c r="D2248" s="23"/>
    </row>
    <row r="2249" ht="18.75">
      <c r="D2249" s="23"/>
    </row>
    <row r="2250" ht="18.75">
      <c r="D2250" s="23"/>
    </row>
    <row r="2251" ht="18.75">
      <c r="D2251" s="23"/>
    </row>
    <row r="2252" ht="18.75">
      <c r="D2252" s="23"/>
    </row>
    <row r="2253" ht="18.75">
      <c r="D2253" s="23"/>
    </row>
    <row r="2254" ht="18.75">
      <c r="D2254" s="23"/>
    </row>
    <row r="2255" ht="18.75">
      <c r="D2255" s="23"/>
    </row>
    <row r="2256" ht="18.75">
      <c r="D2256" s="23"/>
    </row>
    <row r="2257" ht="18.75">
      <c r="D2257" s="23"/>
    </row>
    <row r="2258" ht="18.75">
      <c r="D2258" s="23"/>
    </row>
    <row r="2259" ht="18.75">
      <c r="D2259" s="23"/>
    </row>
    <row r="2260" ht="18.75">
      <c r="D2260" s="23"/>
    </row>
    <row r="2261" ht="18.75">
      <c r="D2261" s="23"/>
    </row>
    <row r="2262" ht="18.75">
      <c r="D2262" s="23"/>
    </row>
    <row r="2263" ht="18.75">
      <c r="D2263" s="23"/>
    </row>
    <row r="2264" ht="18.75">
      <c r="D2264" s="23"/>
    </row>
    <row r="2265" ht="18.75">
      <c r="D2265" s="23"/>
    </row>
    <row r="2266" ht="18.75">
      <c r="D2266" s="23"/>
    </row>
    <row r="2267" ht="18.75">
      <c r="D2267" s="23"/>
    </row>
    <row r="2268" ht="18.75">
      <c r="D2268" s="23"/>
    </row>
    <row r="2269" ht="18.75">
      <c r="D2269" s="23"/>
    </row>
    <row r="2270" ht="18.75">
      <c r="D2270" s="23"/>
    </row>
    <row r="2271" ht="18.75">
      <c r="D2271" s="23"/>
    </row>
    <row r="2272" ht="18.75">
      <c r="D2272" s="23"/>
    </row>
    <row r="2273" ht="18.75">
      <c r="D2273" s="23"/>
    </row>
    <row r="2274" ht="18.75">
      <c r="D2274" s="23"/>
    </row>
    <row r="2275" ht="18.75">
      <c r="D2275" s="23"/>
    </row>
    <row r="2276" ht="18.75">
      <c r="D2276" s="23"/>
    </row>
    <row r="2277" ht="18.75">
      <c r="D2277" s="23"/>
    </row>
    <row r="2278" ht="18.75">
      <c r="D2278" s="23"/>
    </row>
    <row r="2279" ht="18.75">
      <c r="D2279" s="23"/>
    </row>
    <row r="2280" ht="18.75">
      <c r="D2280" s="23"/>
    </row>
  </sheetData>
  <sheetProtection/>
  <mergeCells count="36">
    <mergeCell ref="B109:B110"/>
    <mergeCell ref="D74:D77"/>
    <mergeCell ref="D85:D86"/>
    <mergeCell ref="C62:C65"/>
    <mergeCell ref="D67:D69"/>
    <mergeCell ref="D62:D65"/>
    <mergeCell ref="C85:C86"/>
    <mergeCell ref="C74:C77"/>
    <mergeCell ref="D109:D110"/>
    <mergeCell ref="C109:C110"/>
    <mergeCell ref="B100:B101"/>
    <mergeCell ref="D81:D83"/>
    <mergeCell ref="D93:D96"/>
    <mergeCell ref="D88:D91"/>
    <mergeCell ref="D100:D101"/>
    <mergeCell ref="C100:C101"/>
    <mergeCell ref="C93:C96"/>
    <mergeCell ref="C88:C91"/>
    <mergeCell ref="C81:C83"/>
    <mergeCell ref="B74:B77"/>
    <mergeCell ref="B88:B91"/>
    <mergeCell ref="B93:B96"/>
    <mergeCell ref="B85:B86"/>
    <mergeCell ref="B81:B83"/>
    <mergeCell ref="A9:A10"/>
    <mergeCell ref="B9:B10"/>
    <mergeCell ref="C67:C72"/>
    <mergeCell ref="C58:C60"/>
    <mergeCell ref="B58:B60"/>
    <mergeCell ref="B67:B72"/>
    <mergeCell ref="B62:B65"/>
    <mergeCell ref="E1:F1"/>
    <mergeCell ref="A3:F3"/>
    <mergeCell ref="A5:A6"/>
    <mergeCell ref="B5:B6"/>
    <mergeCell ref="C5:F5"/>
  </mergeCells>
  <printOptions/>
  <pageMargins left="0.7874015748031497" right="0.07874015748031496" top="0.3937007874015748" bottom="0.15748031496062992" header="0.2755905511811024" footer="0.15748031496062992"/>
  <pageSetup horizontalDpi="600" verticalDpi="600" orientation="portrait" paperSize="9" scale="69" r:id="rId1"/>
  <headerFooter alignWithMargins="0">
    <oddFooter>&amp;C&amp;P</oddFooter>
  </headerFooter>
  <rowBreaks count="2" manualBreakCount="2">
    <brk id="19" max="5" man="1"/>
    <brk id="3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sheludko</dc:creator>
  <cp:keywords/>
  <dc:description/>
  <cp:lastModifiedBy>budobl4</cp:lastModifiedBy>
  <cp:lastPrinted>2016-10-18T06:53:10Z</cp:lastPrinted>
  <dcterms:created xsi:type="dcterms:W3CDTF">2006-10-20T14:29:12Z</dcterms:created>
  <dcterms:modified xsi:type="dcterms:W3CDTF">2016-11-08T11:38:34Z</dcterms:modified>
  <cp:category/>
  <cp:version/>
  <cp:contentType/>
  <cp:contentStatus/>
</cp:coreProperties>
</file>