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880" yWindow="915" windowWidth="16575" windowHeight="12240" activeTab="0"/>
  </bookViews>
  <sheets>
    <sheet name="2016-2017" sheetId="1" r:id="rId1"/>
  </sheets>
  <definedNames/>
  <calcPr fullCalcOnLoad="1"/>
</workbook>
</file>

<file path=xl/sharedStrings.xml><?xml version="1.0" encoding="utf-8"?>
<sst xmlns="http://schemas.openxmlformats.org/spreadsheetml/2006/main" count="30" uniqueCount="25">
  <si>
    <t>Субвенція з державного бюджету місцевим бюджетам на проведення виборів депутатів  місцевих рад та сільських, селищних, міських голів</t>
  </si>
  <si>
    <t>Стабілізаційна дотація</t>
  </si>
  <si>
    <t>Субвенція з державного бюджету місцевим бюджетам на здійснення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</si>
  <si>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формування інфраструктури об'єднаних територіальних громад, що об’єдналися відповідно до закону та перспективного плану формування територій громад</t>
  </si>
  <si>
    <t>Державний фонд регіонального розвикту</t>
  </si>
  <si>
    <t xml:space="preserve">Головний розпорядник коштів </t>
  </si>
  <si>
    <t xml:space="preserve">Міністерство регіонального розвитку, будівництва та житлово-комунального господарства України </t>
  </si>
  <si>
    <t>Міністерство фінансів України</t>
  </si>
  <si>
    <t xml:space="preserve">Міністерство соціальної політики України </t>
  </si>
  <si>
    <t>Центральна виборча комісія</t>
  </si>
  <si>
    <t>Субвенція з державного бюджету місцевим бюджетам для реалізації проектів в рамках Надзвичайної кредитної програми для відновлення України</t>
  </si>
  <si>
    <t xml:space="preserve">Кошти  для підтримки державних та регіональних інвестиційних проектів </t>
  </si>
  <si>
    <t>Міністерство економічного розвитку і торгівлі України</t>
  </si>
  <si>
    <t>Здійснення заходів щодо соціально-економічного розвитку окремих територій</t>
  </si>
  <si>
    <t>тис.грн.</t>
  </si>
  <si>
    <t>+/-</t>
  </si>
  <si>
    <t>%</t>
  </si>
  <si>
    <t>Відхилення 2017 від 2016 рр.</t>
  </si>
  <si>
    <t>Всього нерозподілені трансферти з держбюджету</t>
  </si>
  <si>
    <t>Перелік трансфертів, які розподіляються Кабінетом Міністрів України в 2016-2017 рр.</t>
  </si>
  <si>
    <t>НАЗВА ТРАНСФЕРТУ</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</si>
  <si>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</si>
  <si>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</si>
  <si>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</si>
  <si>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Міністерство освіти і науки України</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</si>
</sst>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
    <numFmt numFmtId="190" formatCode="#,##0.0_р_."/>
    <numFmt numFmtId="191" formatCode="0.0_);\-0.0"/>
    <numFmt numFmtId="192" formatCode="000000"/>
    <numFmt numFmtId="193" formatCode="#\ ###\ ##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
    <numFmt numFmtId="199" formatCode="#,##0.0000"/>
    <numFmt numFmtId="200" formatCode="#,##0.00000"/>
    <numFmt numFmtId="201" formatCode="0.000"/>
    <numFmt numFmtId="202" formatCode="#,##0.00_);\-#,##0.00"/>
  </numFmts>
  <fonts count="30">
    <font>
      <sz val="10"/>
      <name val="Arial Cyr"/>
      <family val="0"/>
    </font>
    <font>
      <sz val="12"/>
      <name val="Times New Roman"/>
      <family val="1"/>
    </font>
    <font>
      <sz val="8"/>
      <name val="Arial Cyr"/>
      <family val="0"/>
    </font>
    <font>
      <b/>
      <sz val="14"/>
      <name val="Times New Roman"/>
      <family val="1"/>
    </font>
    <font>
      <b/>
      <i/>
      <sz val="20"/>
      <name val="Times New Roman"/>
      <family val="1"/>
    </font>
    <font>
      <b/>
      <i/>
      <sz val="16"/>
      <name val="Times New Roman"/>
      <family val="1"/>
    </font>
    <font>
      <sz val="14"/>
      <color indexed="8"/>
      <name val="Times New Roman Cyr"/>
      <family val="0"/>
    </font>
    <font>
      <sz val="14"/>
      <name val="Times New Roman CYR"/>
      <family val="0"/>
    </font>
    <font>
      <sz val="14"/>
      <name val="Times New Roman"/>
      <family val="1"/>
    </font>
    <font>
      <u val="single"/>
      <sz val="10"/>
      <color indexed="12"/>
      <name val="Arial Cyr"/>
      <family val="0"/>
    </font>
    <font>
      <u val="single"/>
      <sz val="10"/>
      <color indexed="36"/>
      <name val="Arial Cyr"/>
      <family val="0"/>
    </font>
    <font>
      <b/>
      <sz val="14"/>
      <name val="Times New Roman CYR"/>
      <family val="0"/>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10"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wrapText="1"/>
    </xf>
    <xf numFmtId="0" fontId="7" fillId="0" borderId="10" xfId="0" applyFont="1" applyFill="1" applyBorder="1" applyAlignment="1">
      <alignment horizontal="left" vertical="center" wrapText="1"/>
    </xf>
    <xf numFmtId="188" fontId="7"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8" fontId="7" fillId="0" borderId="10" xfId="0" applyNumberFormat="1" applyFont="1" applyFill="1" applyBorder="1" applyAlignment="1">
      <alignment horizontal="center" vertical="center"/>
    </xf>
    <xf numFmtId="0" fontId="8"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center" vertical="center" wrapText="1"/>
    </xf>
    <xf numFmtId="188" fontId="3" fillId="0" borderId="10" xfId="0" applyNumberFormat="1" applyFont="1" applyFill="1" applyBorder="1" applyAlignment="1">
      <alignment horizontal="center"/>
    </xf>
    <xf numFmtId="0" fontId="8" fillId="0" borderId="10" xfId="0" applyFont="1" applyFill="1" applyBorder="1" applyAlignment="1">
      <alignment vertical="center" wrapText="1"/>
    </xf>
    <xf numFmtId="0" fontId="8" fillId="0" borderId="0" xfId="0" applyFont="1" applyFill="1" applyAlignment="1">
      <alignment/>
    </xf>
    <xf numFmtId="0" fontId="3" fillId="0" borderId="10" xfId="0" applyFont="1" applyFill="1" applyBorder="1" applyAlignment="1">
      <alignment horizontal="center"/>
    </xf>
    <xf numFmtId="0" fontId="3" fillId="0" borderId="0" xfId="0" applyFont="1" applyFill="1" applyAlignment="1">
      <alignment horizontal="center"/>
    </xf>
    <xf numFmtId="0" fontId="5" fillId="0" borderId="10" xfId="0" applyFont="1" applyFill="1" applyBorder="1" applyAlignment="1">
      <alignment horizontal="center" vertical="center" wrapText="1"/>
    </xf>
    <xf numFmtId="0" fontId="12" fillId="0" borderId="0" xfId="0" applyFont="1" applyFill="1" applyAlignment="1">
      <alignment horizontal="right"/>
    </xf>
    <xf numFmtId="188" fontId="11" fillId="0" borderId="10" xfId="0" applyNumberFormat="1" applyFont="1" applyFill="1" applyBorder="1" applyAlignment="1">
      <alignment horizontal="center" wrapText="1"/>
    </xf>
    <xf numFmtId="0" fontId="7" fillId="0" borderId="11" xfId="0" applyFont="1" applyFill="1" applyBorder="1" applyAlignment="1">
      <alignment vertical="center" wrapText="1"/>
    </xf>
    <xf numFmtId="188" fontId="8" fillId="0" borderId="10" xfId="0" applyNumberFormat="1" applyFont="1" applyFill="1" applyBorder="1" applyAlignment="1">
      <alignment horizontal="right" vertical="center" wrapText="1"/>
    </xf>
    <xf numFmtId="0" fontId="4" fillId="0" borderId="0" xfId="0" applyFont="1" applyFill="1" applyAlignment="1">
      <alignment horizontal="center" wrapTex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tabSelected="1" zoomScale="75" zoomScaleNormal="75" zoomScalePageLayoutView="0" workbookViewId="0" topLeftCell="A1">
      <pane xSplit="1" ySplit="5" topLeftCell="B12" activePane="bottomRight" state="frozen"/>
      <selection pane="topLeft" activeCell="A1" sqref="A1"/>
      <selection pane="topRight" activeCell="B1" sqref="B1"/>
      <selection pane="bottomLeft" activeCell="A5" sqref="A5"/>
      <selection pane="bottomRight" activeCell="F1" sqref="F1"/>
    </sheetView>
  </sheetViews>
  <sheetFormatPr defaultColWidth="9.00390625" defaultRowHeight="12.75"/>
  <cols>
    <col min="1" max="1" width="83.25390625" style="3" customWidth="1"/>
    <col min="2" max="2" width="21.25390625" style="3" customWidth="1"/>
    <col min="3" max="3" width="16.875" style="1" customWidth="1"/>
    <col min="4" max="4" width="15.875" style="1" customWidth="1"/>
    <col min="5" max="5" width="13.00390625" style="1" customWidth="1"/>
    <col min="6" max="6" width="44.00390625" style="1" customWidth="1"/>
    <col min="7" max="7" width="18.875" style="1" bestFit="1" customWidth="1"/>
    <col min="8" max="8" width="14.375" style="1" bestFit="1" customWidth="1"/>
    <col min="9" max="16384" width="9.125" style="1" customWidth="1"/>
  </cols>
  <sheetData>
    <row r="1" ht="23.25">
      <c r="F1" s="16"/>
    </row>
    <row r="2" spans="1:6" ht="25.5">
      <c r="A2" s="20" t="s">
        <v>19</v>
      </c>
      <c r="B2" s="20"/>
      <c r="C2" s="20"/>
      <c r="D2" s="20"/>
      <c r="E2" s="20"/>
      <c r="F2" s="20"/>
    </row>
    <row r="3" ht="23.25">
      <c r="F3" s="16" t="s">
        <v>14</v>
      </c>
    </row>
    <row r="4" spans="1:6" ht="45.75" customHeight="1">
      <c r="A4" s="21" t="s">
        <v>20</v>
      </c>
      <c r="B4" s="22">
        <v>2016</v>
      </c>
      <c r="C4" s="22">
        <v>2017</v>
      </c>
      <c r="D4" s="22" t="s">
        <v>17</v>
      </c>
      <c r="E4" s="22"/>
      <c r="F4" s="22" t="s">
        <v>5</v>
      </c>
    </row>
    <row r="5" spans="1:6" ht="33" customHeight="1">
      <c r="A5" s="21"/>
      <c r="B5" s="22"/>
      <c r="C5" s="22"/>
      <c r="D5" s="9" t="s">
        <v>15</v>
      </c>
      <c r="E5" s="9" t="s">
        <v>16</v>
      </c>
      <c r="F5" s="22"/>
    </row>
    <row r="6" spans="1:6" s="12" customFormat="1" ht="59.25" customHeight="1">
      <c r="A6" s="8" t="s">
        <v>4</v>
      </c>
      <c r="B6" s="5">
        <v>3000000</v>
      </c>
      <c r="C6" s="5">
        <v>3500000</v>
      </c>
      <c r="D6" s="5">
        <f>C6-B6</f>
        <v>500000</v>
      </c>
      <c r="E6" s="5">
        <f>C6/B6*100</f>
        <v>116.66666666666667</v>
      </c>
      <c r="F6" s="11" t="s">
        <v>6</v>
      </c>
    </row>
    <row r="7" spans="1:6" s="12" customFormat="1" ht="59.25" customHeight="1">
      <c r="A7" s="8" t="s">
        <v>11</v>
      </c>
      <c r="B7" s="5">
        <v>485000</v>
      </c>
      <c r="C7" s="5"/>
      <c r="D7" s="5">
        <f aca="true" t="shared" si="0" ref="D7:D14">C7-B7</f>
        <v>-485000</v>
      </c>
      <c r="E7" s="5"/>
      <c r="F7" s="11" t="s">
        <v>12</v>
      </c>
    </row>
    <row r="8" spans="1:6" s="12" customFormat="1" ht="59.25" customHeight="1">
      <c r="A8" s="8" t="s">
        <v>10</v>
      </c>
      <c r="B8" s="5">
        <v>350000</v>
      </c>
      <c r="C8" s="5">
        <f>1550000+595000</f>
        <v>2145000</v>
      </c>
      <c r="D8" s="5">
        <f t="shared" si="0"/>
        <v>1795000</v>
      </c>
      <c r="E8" s="5">
        <f aca="true" t="shared" si="1" ref="E8:E14">C8/B8*100</f>
        <v>612.8571428571429</v>
      </c>
      <c r="F8" s="11" t="s">
        <v>6</v>
      </c>
    </row>
    <row r="9" spans="1:6" s="12" customFormat="1" ht="59.25" customHeight="1">
      <c r="A9" s="4" t="s">
        <v>13</v>
      </c>
      <c r="B9" s="5">
        <v>1940000</v>
      </c>
      <c r="C9" s="5">
        <v>4000000</v>
      </c>
      <c r="D9" s="5">
        <f t="shared" si="0"/>
        <v>2060000</v>
      </c>
      <c r="E9" s="5">
        <f t="shared" si="1"/>
        <v>206.18556701030926</v>
      </c>
      <c r="F9" s="11" t="s">
        <v>7</v>
      </c>
    </row>
    <row r="10" spans="1:6" s="12" customFormat="1" ht="76.5" customHeight="1">
      <c r="A10" s="4" t="s">
        <v>3</v>
      </c>
      <c r="B10" s="5">
        <v>1000000</v>
      </c>
      <c r="C10" s="5">
        <v>1500000</v>
      </c>
      <c r="D10" s="5">
        <f t="shared" si="0"/>
        <v>500000</v>
      </c>
      <c r="E10" s="5">
        <f t="shared" si="1"/>
        <v>150</v>
      </c>
      <c r="F10" s="11" t="s">
        <v>6</v>
      </c>
    </row>
    <row r="11" spans="1:6" s="12" customFormat="1" ht="189" customHeight="1">
      <c r="A11" s="4" t="s">
        <v>22</v>
      </c>
      <c r="B11" s="7">
        <v>299970</v>
      </c>
      <c r="C11" s="7">
        <v>329812.8</v>
      </c>
      <c r="D11" s="5">
        <f t="shared" si="0"/>
        <v>29842.79999999999</v>
      </c>
      <c r="E11" s="5">
        <f t="shared" si="1"/>
        <v>109.94859485948594</v>
      </c>
      <c r="F11" s="11" t="s">
        <v>8</v>
      </c>
    </row>
    <row r="12" spans="1:6" s="12" customFormat="1" ht="46.5" customHeight="1">
      <c r="A12" s="6" t="s">
        <v>1</v>
      </c>
      <c r="B12" s="5">
        <v>2000000</v>
      </c>
      <c r="C12" s="5">
        <v>2000000</v>
      </c>
      <c r="D12" s="5">
        <f t="shared" si="0"/>
        <v>0</v>
      </c>
      <c r="E12" s="5">
        <f t="shared" si="1"/>
        <v>100</v>
      </c>
      <c r="F12" s="11" t="s">
        <v>7</v>
      </c>
    </row>
    <row r="13" spans="1:6" s="12" customFormat="1" ht="59.25" customHeight="1">
      <c r="A13" s="4" t="s">
        <v>0</v>
      </c>
      <c r="B13" s="7">
        <v>20000</v>
      </c>
      <c r="C13" s="7">
        <v>20000</v>
      </c>
      <c r="D13" s="5">
        <f t="shared" si="0"/>
        <v>0</v>
      </c>
      <c r="E13" s="5">
        <f t="shared" si="1"/>
        <v>100</v>
      </c>
      <c r="F13" s="11" t="s">
        <v>9</v>
      </c>
    </row>
    <row r="14" spans="1:6" s="12" customFormat="1" ht="70.5" customHeight="1">
      <c r="A14" s="4" t="s">
        <v>2</v>
      </c>
      <c r="B14" s="7">
        <v>115893.5</v>
      </c>
      <c r="C14" s="7">
        <v>137499.5</v>
      </c>
      <c r="D14" s="5">
        <f t="shared" si="0"/>
        <v>21606</v>
      </c>
      <c r="E14" s="5">
        <f t="shared" si="1"/>
        <v>118.64297825158442</v>
      </c>
      <c r="F14" s="11" t="s">
        <v>6</v>
      </c>
    </row>
    <row r="15" spans="1:6" s="12" customFormat="1" ht="203.25" customHeight="1">
      <c r="A15" s="18" t="s">
        <v>21</v>
      </c>
      <c r="B15" s="7"/>
      <c r="C15" s="19">
        <v>5000000</v>
      </c>
      <c r="D15" s="5">
        <f>C15</f>
        <v>5000000</v>
      </c>
      <c r="E15" s="5"/>
      <c r="F15" s="11" t="s">
        <v>6</v>
      </c>
    </row>
    <row r="16" spans="1:6" s="12" customFormat="1" ht="82.5" customHeight="1">
      <c r="A16" s="18" t="s">
        <v>23</v>
      </c>
      <c r="B16" s="7"/>
      <c r="C16" s="5">
        <v>50000</v>
      </c>
      <c r="D16" s="5">
        <v>50000</v>
      </c>
      <c r="E16" s="5"/>
      <c r="F16" s="11" t="s">
        <v>24</v>
      </c>
    </row>
    <row r="17" spans="1:6" s="14" customFormat="1" ht="39" customHeight="1">
      <c r="A17" s="15" t="s">
        <v>18</v>
      </c>
      <c r="B17" s="10">
        <f>SUM(B6:B15)</f>
        <v>9210863.5</v>
      </c>
      <c r="C17" s="10">
        <f>SUM(C6:C16)</f>
        <v>18682312.3</v>
      </c>
      <c r="D17" s="17">
        <f>C17-B17</f>
        <v>9471448.8</v>
      </c>
      <c r="E17" s="17">
        <f>C17/B17*100</f>
        <v>202.82910825895968</v>
      </c>
      <c r="F17" s="13"/>
    </row>
    <row r="18" spans="1:2" ht="15.75">
      <c r="A18" s="2"/>
      <c r="B18" s="2"/>
    </row>
  </sheetData>
  <sheetProtection/>
  <mergeCells count="6">
    <mergeCell ref="A2:F2"/>
    <mergeCell ref="A4:A5"/>
    <mergeCell ref="C4:C5"/>
    <mergeCell ref="F4:F5"/>
    <mergeCell ref="B4:B5"/>
    <mergeCell ref="D4:E4"/>
  </mergeCells>
  <printOptions/>
  <pageMargins left="0.3937007874015748" right="0.3937007874015748" top="0.26" bottom="0.28" header="0.28" footer="0.37"/>
  <pageSetup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LepskaSL05</dc:creator>
  <cp:keywords/>
  <dc:description/>
  <cp:lastModifiedBy>08bud4</cp:lastModifiedBy>
  <cp:lastPrinted>2016-12-28T09:51:30Z</cp:lastPrinted>
  <dcterms:created xsi:type="dcterms:W3CDTF">2010-07-06T06:31:57Z</dcterms:created>
  <dcterms:modified xsi:type="dcterms:W3CDTF">2016-12-29T06:59:08Z</dcterms:modified>
  <cp:category/>
  <cp:version/>
  <cp:contentType/>
  <cp:contentStatus/>
</cp:coreProperties>
</file>