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<sst xmlns="http://schemas.openxmlformats.org/spreadsheetml/2006/main" count="173" uniqueCount="75">
  <si>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</si>
  <si>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</si>
  <si>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</si>
  <si>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</si>
  <si>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</si>
  <si>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</si>
  <si>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</si>
  <si>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</si>
  <si>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</si>
  <si>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</si>
  <si>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</si>
  <si>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</si>
  <si>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</si>
  <si>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</si>
  <si>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</si>
  <si>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</si>
  <si>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</si>
  <si>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</si>
  <si>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</si>
  <si>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</si>
  <si>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</si>
  <si>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</si>
  <si>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</si>
  <si>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</si>
  <si>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</si>
  <si>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</si>
  <si>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</si>
  <si>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</si>
  <si>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</si>
  <si>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</si>
  <si>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</si>
  <si>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</si>
  <si>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</si>
  <si>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</si>
  <si>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</si>
  <si>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</si>
  <si>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</si>
  <si>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</si>
  <si>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</si>
  <si>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</si>
  <si>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</si>
  <si>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</si>
  <si>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</si>
  <si>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</si>
  <si>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</si>
  <si>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</si>
  <si>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</si>
  <si>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</si>
  <si>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</si>
  <si>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</si>
  <si>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</si>
  <si>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</si>
  <si>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</si>
  <si>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</si>
  <si>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</si>
  <si>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</si>
  <si>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</si>
  <si>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</si>
  <si>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</si>
  <si>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</si>
  <si>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</si>
  <si>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</si>
  <si>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</si>
  <si>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</si>
  <si>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</si>
  <si>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</si>
  <si>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</si>
  <si>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</si>
  <si>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</si>
  <si>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</si>
  <si>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</si>
  <si>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</si>
  <si>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С.А. Філіппов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</si>
  <si>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</si>
  <si>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Діючі роздрібні ціни на основні продукти харчування в роздрібній мережі та на ринках області за станом на 18.01.2017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</si>
</sst>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2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2" fontId="15" fillId="0" borderId="12" xfId="0" applyNumberFormat="1" applyFont="1" applyFill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vertical="center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39624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31" sqref="N31"/>
    </sheetView>
  </sheetViews>
  <sheetFormatPr defaultColWidth="9.00390625" defaultRowHeight="12.75"/>
  <cols>
    <col min="1" max="1" width="22.375" style="4" customWidth="1"/>
    <col min="2" max="2" width="5.75390625" style="8" customWidth="1"/>
    <col min="3" max="3" width="5.375" style="8" customWidth="1"/>
    <col min="4" max="4" width="7.625" style="8" customWidth="1"/>
    <col min="5" max="6" width="2.625" style="8" hidden="1" customWidth="1"/>
    <col min="7" max="7" width="4.625" style="8" customWidth="1"/>
    <col min="8" max="8" width="6.125" style="8" customWidth="1"/>
    <col min="9" max="9" width="8.125" style="8" customWidth="1"/>
    <col min="10" max="11" width="2.625" style="8" hidden="1" customWidth="1"/>
    <col min="12" max="12" width="4.625" style="8" customWidth="1"/>
    <col min="13" max="13" width="5.875" style="8" customWidth="1"/>
    <col min="14" max="14" width="8.125" style="8" customWidth="1"/>
    <col min="15" max="16" width="3.25390625" style="8" hidden="1" customWidth="1"/>
    <col min="17" max="17" width="6.375" style="8" customWidth="1"/>
    <col min="18" max="18" width="5.375" style="8" customWidth="1"/>
    <col min="19" max="19" width="8.125" style="8" customWidth="1"/>
    <col min="20" max="20" width="4.375" style="8" hidden="1" customWidth="1"/>
    <col min="21" max="21" width="3.25390625" style="8" hidden="1" customWidth="1"/>
    <col min="22" max="22" width="4.625" style="8" customWidth="1"/>
    <col min="23" max="23" width="5.875" style="8" customWidth="1"/>
    <col min="24" max="24" width="8.125" style="8" customWidth="1"/>
    <col min="25" max="25" width="3.625" style="8" hidden="1" customWidth="1"/>
    <col min="26" max="26" width="2.375" style="8" hidden="1" customWidth="1"/>
    <col min="27" max="27" width="4.625" style="8" customWidth="1"/>
    <col min="28" max="28" width="6.125" style="8" customWidth="1"/>
    <col min="29" max="29" width="8.125" style="8" customWidth="1"/>
    <col min="30" max="30" width="4.00390625" style="8" hidden="1" customWidth="1"/>
    <col min="31" max="31" width="3.125" style="8" hidden="1" customWidth="1"/>
    <col min="32" max="33" width="4.625" style="8" customWidth="1"/>
    <col min="34" max="34" width="8.125" style="8" customWidth="1"/>
    <col min="35" max="35" width="3.375" style="8" hidden="1" customWidth="1"/>
    <col min="36" max="36" width="2.75390625" style="8" hidden="1" customWidth="1"/>
    <col min="37" max="38" width="4.625" style="8" customWidth="1"/>
    <col min="39" max="39" width="8.125" style="8" customWidth="1"/>
    <col min="40" max="40" width="4.00390625" style="8" hidden="1" customWidth="1"/>
    <col min="41" max="41" width="4.375" style="8" hidden="1" customWidth="1"/>
    <col min="42" max="42" width="4.625" style="8" customWidth="1"/>
    <col min="43" max="43" width="5.875" style="8" customWidth="1"/>
    <col min="44" max="44" width="8.125" style="8" customWidth="1"/>
    <col min="45" max="45" width="3.875" style="8" hidden="1" customWidth="1"/>
    <col min="46" max="46" width="3.375" style="8" hidden="1" customWidth="1"/>
    <col min="47" max="47" width="4.625" style="8" customWidth="1"/>
    <col min="48" max="48" width="6.00390625" style="8" customWidth="1"/>
    <col min="49" max="49" width="8.125" style="8" customWidth="1"/>
    <col min="50" max="50" width="3.875" style="8" hidden="1" customWidth="1"/>
    <col min="51" max="51" width="3.625" style="8" hidden="1" customWidth="1"/>
    <col min="52" max="52" width="4.625" style="8" customWidth="1"/>
    <col min="53" max="53" width="5.875" style="8" customWidth="1"/>
    <col min="54" max="54" width="8.125" style="8" customWidth="1"/>
    <col min="55" max="55" width="3.875" style="8" hidden="1" customWidth="1"/>
    <col min="56" max="56" width="3.625" style="8" hidden="1" customWidth="1"/>
    <col min="57" max="57" width="4.625" style="8" customWidth="1"/>
    <col min="58" max="58" width="5.875" style="8" customWidth="1"/>
    <col min="59" max="59" width="8.125" style="8" customWidth="1"/>
    <col min="60" max="60" width="3.375" style="8" hidden="1" customWidth="1"/>
    <col min="61" max="61" width="3.125" style="8" hidden="1" customWidth="1"/>
    <col min="62" max="62" width="5.375" style="8" customWidth="1"/>
    <col min="63" max="63" width="6.00390625" style="8" customWidth="1"/>
    <col min="64" max="64" width="8.125" style="8" customWidth="1"/>
    <col min="65" max="65" width="4.00390625" style="8" hidden="1" customWidth="1"/>
    <col min="66" max="66" width="3.25390625" style="8" hidden="1" customWidth="1"/>
    <col min="67" max="67" width="4.625" style="8" customWidth="1"/>
    <col min="68" max="68" width="6.00390625" style="8" customWidth="1"/>
    <col min="69" max="69" width="8.125" style="8" customWidth="1"/>
    <col min="70" max="70" width="3.00390625" style="8" hidden="1" customWidth="1"/>
    <col min="71" max="71" width="2.375" style="8" hidden="1" customWidth="1"/>
    <col min="72" max="73" width="4.625" style="8" customWidth="1"/>
    <col min="74" max="74" width="8.00390625" style="8" customWidth="1"/>
    <col min="75" max="75" width="3.00390625" style="8" hidden="1" customWidth="1"/>
    <col min="76" max="76" width="3.625" style="8" hidden="1" customWidth="1"/>
    <col min="77" max="77" width="4.625" style="8" customWidth="1"/>
    <col min="78" max="78" width="5.25390625" style="8" customWidth="1"/>
    <col min="79" max="79" width="8.125" style="8" customWidth="1"/>
    <col min="80" max="81" width="3.75390625" style="8" hidden="1" customWidth="1"/>
    <col min="82" max="82" width="4.625" style="8" customWidth="1"/>
    <col min="83" max="83" width="5.875" style="8" customWidth="1"/>
    <col min="84" max="84" width="8.125" style="8" customWidth="1"/>
    <col min="85" max="85" width="2.75390625" style="8" hidden="1" customWidth="1"/>
    <col min="86" max="86" width="3.00390625" style="8" hidden="1" customWidth="1"/>
    <col min="87" max="87" width="4.625" style="8" customWidth="1"/>
    <col min="88" max="88" width="5.25390625" style="8" customWidth="1"/>
    <col min="89" max="89" width="8.125" style="8" customWidth="1"/>
    <col min="90" max="91" width="2.75390625" style="8" hidden="1" customWidth="1"/>
    <col min="92" max="93" width="4.625" style="8" customWidth="1"/>
    <col min="94" max="94" width="8.125" style="8" customWidth="1"/>
    <col min="95" max="95" width="2.625" style="8" hidden="1" customWidth="1"/>
    <col min="96" max="96" width="2.375" style="8" hidden="1" customWidth="1"/>
    <col min="97" max="98" width="4.625" style="8" customWidth="1"/>
    <col min="99" max="99" width="8.125" style="8" customWidth="1"/>
    <col min="100" max="101" width="2.75390625" style="8" hidden="1" customWidth="1"/>
    <col min="102" max="103" width="4.625" style="8" customWidth="1"/>
    <col min="104" max="104" width="6.25390625" style="8" customWidth="1"/>
    <col min="105" max="105" width="7.25390625" style="8" hidden="1" customWidth="1"/>
    <col min="106" max="106" width="10.00390625" style="8" hidden="1" customWidth="1"/>
    <col min="107" max="108" width="4.625" style="8" customWidth="1"/>
    <col min="109" max="109" width="8.125" style="8" customWidth="1"/>
    <col min="110" max="110" width="3.00390625" style="8" hidden="1" customWidth="1"/>
    <col min="111" max="111" width="2.625" style="8" hidden="1" customWidth="1"/>
    <col min="112" max="113" width="4.625" style="8" customWidth="1"/>
    <col min="114" max="114" width="8.125" style="8" customWidth="1"/>
    <col min="115" max="115" width="2.75390625" style="8" hidden="1" customWidth="1"/>
    <col min="116" max="116" width="3.375" style="8" hidden="1" customWidth="1"/>
    <col min="117" max="118" width="4.625" style="8" customWidth="1"/>
    <col min="119" max="119" width="8.125" style="8" customWidth="1"/>
    <col min="120" max="120" width="3.00390625" style="8" hidden="1" customWidth="1"/>
    <col min="121" max="121" width="2.375" style="8" hidden="1" customWidth="1"/>
    <col min="122" max="122" width="4.625" style="8" customWidth="1"/>
    <col min="123" max="123" width="5.375" style="8" customWidth="1"/>
    <col min="124" max="124" width="8.125" style="8" customWidth="1"/>
    <col min="125" max="125" width="4.00390625" style="8" hidden="1" customWidth="1"/>
    <col min="126" max="126" width="3.125" style="8" hidden="1" customWidth="1"/>
    <col min="127" max="128" width="4.625" style="8" customWidth="1"/>
    <col min="129" max="129" width="7.375" style="8" customWidth="1"/>
    <col min="130" max="130" width="2.625" style="8" hidden="1" customWidth="1"/>
    <col min="131" max="131" width="2.875" style="8" hidden="1" customWidth="1"/>
    <col min="132" max="132" width="4.625" style="8" customWidth="1"/>
    <col min="133" max="133" width="5.375" style="8" customWidth="1"/>
    <col min="134" max="134" width="7.25390625" style="9" customWidth="1"/>
    <col min="135" max="135" width="2.875" style="9" hidden="1" customWidth="1"/>
    <col min="136" max="136" width="2.75390625" style="9" hidden="1" customWidth="1"/>
    <col min="137" max="137" width="4.625" style="8" customWidth="1"/>
    <col min="138" max="138" width="5.75390625" style="8" customWidth="1"/>
    <col min="139" max="139" width="8.125" style="9" customWidth="1"/>
    <col min="140" max="140" width="2.75390625" style="9" hidden="1" customWidth="1"/>
    <col min="141" max="141" width="5.00390625" style="8" hidden="1" customWidth="1"/>
    <col min="142" max="143" width="4.875" style="8" customWidth="1"/>
    <col min="144" max="144" width="7.125" style="8" customWidth="1"/>
    <col min="145" max="145" width="3.125" style="8" hidden="1" customWidth="1"/>
    <col min="146" max="146" width="2.875" style="8" hidden="1" customWidth="1"/>
    <col min="147" max="147" width="5.00390625" style="8" customWidth="1"/>
    <col min="148" max="148" width="5.625" style="8" customWidth="1"/>
    <col min="149" max="149" width="7.125" style="8" customWidth="1"/>
    <col min="150" max="150" width="4.00390625" style="8" hidden="1" customWidth="1"/>
    <col min="151" max="151" width="4.375" style="8" hidden="1" customWidth="1"/>
    <col min="152" max="152" width="5.75390625" style="8" customWidth="1"/>
    <col min="153" max="153" width="6.25390625" style="8" customWidth="1"/>
    <col min="154" max="154" width="6.875" style="8" customWidth="1"/>
    <col min="155" max="155" width="2.625" style="8" hidden="1" customWidth="1"/>
    <col min="156" max="156" width="2.75390625" style="8" hidden="1" customWidth="1"/>
    <col min="157" max="158" width="5.375" style="8" customWidth="1"/>
    <col min="159" max="159" width="7.125" style="8" customWidth="1"/>
    <col min="160" max="160" width="3.25390625" style="8" hidden="1" customWidth="1"/>
    <col min="161" max="161" width="3.375" style="8" hidden="1" customWidth="1"/>
    <col min="162" max="162" width="5.875" style="8" customWidth="1"/>
    <col min="163" max="163" width="5.125" style="8" customWidth="1"/>
    <col min="164" max="164" width="6.875" style="8" customWidth="1"/>
    <col min="165" max="165" width="3.375" style="8" hidden="1" customWidth="1"/>
    <col min="166" max="166" width="3.125" style="8" hidden="1" customWidth="1"/>
    <col min="167" max="167" width="5.375" style="8" customWidth="1"/>
    <col min="168" max="168" width="5.75390625" style="8" customWidth="1"/>
    <col min="169" max="169" width="7.25390625" style="8" customWidth="1"/>
    <col min="170" max="170" width="3.00390625" style="8" hidden="1" customWidth="1"/>
    <col min="171" max="171" width="3.125" style="8" hidden="1" customWidth="1"/>
    <col min="172" max="16384" width="9.125" style="8" customWidth="1"/>
  </cols>
  <sheetData>
    <row r="1" spans="1:32" ht="48" customHeight="1">
      <c r="A1" s="50"/>
      <c r="B1" s="155" t="s">
        <v>74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</row>
    <row r="2" spans="1:131" ht="12.75" customHeight="1">
      <c r="A2" s="5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DY2" s="52"/>
      <c r="DZ2" s="53">
        <v>16.8</v>
      </c>
      <c r="EA2" s="54">
        <f>(DY2+DZ2)/2</f>
        <v>8.4</v>
      </c>
    </row>
    <row r="3" spans="1:171" ht="12.75" customHeight="1">
      <c r="A3" s="178"/>
      <c r="B3" s="168" t="s">
        <v>0</v>
      </c>
      <c r="C3" s="169"/>
      <c r="D3" s="170"/>
      <c r="E3" s="57"/>
      <c r="F3" s="57"/>
      <c r="G3" s="168" t="s">
        <v>25</v>
      </c>
      <c r="H3" s="169"/>
      <c r="I3" s="170"/>
      <c r="J3" s="57"/>
      <c r="K3" s="57"/>
      <c r="L3" s="168" t="s">
        <v>26</v>
      </c>
      <c r="M3" s="169"/>
      <c r="N3" s="170"/>
      <c r="O3" s="57"/>
      <c r="P3" s="57"/>
      <c r="Q3" s="168" t="s">
        <v>27</v>
      </c>
      <c r="R3" s="169"/>
      <c r="S3" s="170"/>
      <c r="T3" s="57"/>
      <c r="U3" s="57"/>
      <c r="V3" s="168" t="s">
        <v>29</v>
      </c>
      <c r="W3" s="169"/>
      <c r="X3" s="170"/>
      <c r="Y3" s="57"/>
      <c r="Z3" s="57"/>
      <c r="AA3" s="168" t="s">
        <v>28</v>
      </c>
      <c r="AB3" s="169"/>
      <c r="AC3" s="170"/>
      <c r="AD3" s="57"/>
      <c r="AE3" s="57"/>
      <c r="AF3" s="168" t="s">
        <v>30</v>
      </c>
      <c r="AG3" s="169"/>
      <c r="AH3" s="170"/>
      <c r="AI3" s="57"/>
      <c r="AJ3" s="57"/>
      <c r="AK3" s="168" t="s">
        <v>31</v>
      </c>
      <c r="AL3" s="169"/>
      <c r="AM3" s="170"/>
      <c r="AN3" s="57"/>
      <c r="AO3" s="57"/>
      <c r="AP3" s="168" t="s">
        <v>32</v>
      </c>
      <c r="AQ3" s="169"/>
      <c r="AR3" s="170"/>
      <c r="AS3" s="57"/>
      <c r="AT3" s="57"/>
      <c r="AU3" s="168" t="s">
        <v>69</v>
      </c>
      <c r="AV3" s="169"/>
      <c r="AW3" s="170"/>
      <c r="AX3" s="57"/>
      <c r="AY3" s="57"/>
      <c r="AZ3" s="168" t="s">
        <v>58</v>
      </c>
      <c r="BA3" s="169"/>
      <c r="BB3" s="170"/>
      <c r="BC3" s="57"/>
      <c r="BD3" s="57"/>
      <c r="BE3" s="168" t="s">
        <v>33</v>
      </c>
      <c r="BF3" s="169"/>
      <c r="BG3" s="170"/>
      <c r="BH3" s="57"/>
      <c r="BI3" s="57"/>
      <c r="BJ3" s="168" t="s">
        <v>34</v>
      </c>
      <c r="BK3" s="169"/>
      <c r="BL3" s="170"/>
      <c r="BM3" s="57"/>
      <c r="BN3" s="57"/>
      <c r="BO3" s="168" t="s">
        <v>35</v>
      </c>
      <c r="BP3" s="169"/>
      <c r="BQ3" s="170"/>
      <c r="BR3" s="57"/>
      <c r="BS3" s="57"/>
      <c r="BT3" s="168" t="s">
        <v>36</v>
      </c>
      <c r="BU3" s="169"/>
      <c r="BV3" s="170"/>
      <c r="BW3" s="57"/>
      <c r="BX3" s="57"/>
      <c r="BY3" s="168" t="s">
        <v>37</v>
      </c>
      <c r="BZ3" s="169"/>
      <c r="CA3" s="170"/>
      <c r="CB3" s="57"/>
      <c r="CC3" s="57"/>
      <c r="CD3" s="168" t="s">
        <v>38</v>
      </c>
      <c r="CE3" s="169"/>
      <c r="CF3" s="170"/>
      <c r="CG3" s="57"/>
      <c r="CH3" s="57"/>
      <c r="CI3" s="168" t="s">
        <v>39</v>
      </c>
      <c r="CJ3" s="169"/>
      <c r="CK3" s="170"/>
      <c r="CL3" s="57"/>
      <c r="CM3" s="57"/>
      <c r="CN3" s="173" t="s">
        <v>43</v>
      </c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5"/>
      <c r="DA3" s="55"/>
      <c r="DB3" s="55"/>
      <c r="DC3" s="168" t="s">
        <v>44</v>
      </c>
      <c r="DD3" s="169"/>
      <c r="DE3" s="170"/>
      <c r="DF3" s="56"/>
      <c r="DG3" s="56"/>
      <c r="DH3" s="168" t="s">
        <v>45</v>
      </c>
      <c r="DI3" s="169"/>
      <c r="DJ3" s="170"/>
      <c r="DK3" s="58"/>
      <c r="DL3" s="58"/>
      <c r="DM3" s="173" t="s">
        <v>49</v>
      </c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5"/>
      <c r="EJ3" s="58"/>
      <c r="EK3" s="59"/>
      <c r="EL3" s="187" t="s">
        <v>66</v>
      </c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9"/>
      <c r="FN3" s="60"/>
      <c r="FO3" s="60"/>
    </row>
    <row r="4" spans="1:171" ht="27" customHeight="1">
      <c r="A4" s="179"/>
      <c r="B4" s="171"/>
      <c r="C4" s="172"/>
      <c r="D4" s="154"/>
      <c r="E4" s="63"/>
      <c r="F4" s="63"/>
      <c r="G4" s="171"/>
      <c r="H4" s="172"/>
      <c r="I4" s="154"/>
      <c r="J4" s="63"/>
      <c r="K4" s="63"/>
      <c r="L4" s="171"/>
      <c r="M4" s="172"/>
      <c r="N4" s="154"/>
      <c r="O4" s="63"/>
      <c r="P4" s="63"/>
      <c r="Q4" s="171"/>
      <c r="R4" s="172"/>
      <c r="S4" s="154"/>
      <c r="T4" s="63"/>
      <c r="U4" s="63"/>
      <c r="V4" s="171"/>
      <c r="W4" s="172"/>
      <c r="X4" s="154"/>
      <c r="Y4" s="63"/>
      <c r="Z4" s="63"/>
      <c r="AA4" s="171"/>
      <c r="AB4" s="172"/>
      <c r="AC4" s="154"/>
      <c r="AD4" s="63"/>
      <c r="AE4" s="63"/>
      <c r="AF4" s="171"/>
      <c r="AG4" s="172"/>
      <c r="AH4" s="154"/>
      <c r="AI4" s="63"/>
      <c r="AJ4" s="63"/>
      <c r="AK4" s="171"/>
      <c r="AL4" s="172"/>
      <c r="AM4" s="154"/>
      <c r="AN4" s="63"/>
      <c r="AO4" s="63"/>
      <c r="AP4" s="171"/>
      <c r="AQ4" s="172"/>
      <c r="AR4" s="154"/>
      <c r="AS4" s="63"/>
      <c r="AT4" s="63"/>
      <c r="AU4" s="171"/>
      <c r="AV4" s="172"/>
      <c r="AW4" s="154"/>
      <c r="AX4" s="63"/>
      <c r="AY4" s="63"/>
      <c r="AZ4" s="171"/>
      <c r="BA4" s="172"/>
      <c r="BB4" s="154"/>
      <c r="BC4" s="63"/>
      <c r="BD4" s="63"/>
      <c r="BE4" s="171"/>
      <c r="BF4" s="172"/>
      <c r="BG4" s="154"/>
      <c r="BH4" s="63"/>
      <c r="BI4" s="63"/>
      <c r="BJ4" s="171"/>
      <c r="BK4" s="172"/>
      <c r="BL4" s="154"/>
      <c r="BM4" s="63"/>
      <c r="BN4" s="63"/>
      <c r="BO4" s="171"/>
      <c r="BP4" s="172"/>
      <c r="BQ4" s="154"/>
      <c r="BR4" s="63"/>
      <c r="BS4" s="63"/>
      <c r="BT4" s="171"/>
      <c r="BU4" s="172"/>
      <c r="BV4" s="154"/>
      <c r="BW4" s="63"/>
      <c r="BX4" s="63"/>
      <c r="BY4" s="171"/>
      <c r="BZ4" s="172"/>
      <c r="CA4" s="154"/>
      <c r="CB4" s="63"/>
      <c r="CC4" s="63"/>
      <c r="CD4" s="171"/>
      <c r="CE4" s="172"/>
      <c r="CF4" s="154"/>
      <c r="CG4" s="63"/>
      <c r="CH4" s="63"/>
      <c r="CI4" s="171"/>
      <c r="CJ4" s="172"/>
      <c r="CK4" s="154"/>
      <c r="CL4" s="64"/>
      <c r="CM4" s="64"/>
      <c r="CN4" s="173" t="s">
        <v>40</v>
      </c>
      <c r="CO4" s="174"/>
      <c r="CP4" s="175"/>
      <c r="CQ4" s="58"/>
      <c r="CR4" s="58"/>
      <c r="CS4" s="173" t="s">
        <v>41</v>
      </c>
      <c r="CT4" s="174"/>
      <c r="CU4" s="175"/>
      <c r="CV4" s="58"/>
      <c r="CW4" s="58"/>
      <c r="CX4" s="173" t="s">
        <v>42</v>
      </c>
      <c r="CY4" s="174"/>
      <c r="CZ4" s="175"/>
      <c r="DA4" s="61"/>
      <c r="DB4" s="61"/>
      <c r="DC4" s="171"/>
      <c r="DD4" s="172"/>
      <c r="DE4" s="154"/>
      <c r="DF4" s="62"/>
      <c r="DG4" s="62"/>
      <c r="DH4" s="171"/>
      <c r="DI4" s="172"/>
      <c r="DJ4" s="154"/>
      <c r="DK4" s="58"/>
      <c r="DL4" s="58"/>
      <c r="DM4" s="173" t="s">
        <v>46</v>
      </c>
      <c r="DN4" s="174"/>
      <c r="DO4" s="175"/>
      <c r="DP4" s="58"/>
      <c r="DQ4" s="58"/>
      <c r="DR4" s="173" t="s">
        <v>59</v>
      </c>
      <c r="DS4" s="174"/>
      <c r="DT4" s="175"/>
      <c r="DU4" s="58"/>
      <c r="DV4" s="58"/>
      <c r="DW4" s="173" t="s">
        <v>47</v>
      </c>
      <c r="DX4" s="174"/>
      <c r="DY4" s="175"/>
      <c r="DZ4" s="58"/>
      <c r="EA4" s="58"/>
      <c r="EB4" s="173" t="s">
        <v>48</v>
      </c>
      <c r="EC4" s="174"/>
      <c r="ED4" s="175"/>
      <c r="EE4" s="58"/>
      <c r="EF4" s="58"/>
      <c r="EG4" s="173" t="s">
        <v>50</v>
      </c>
      <c r="EH4" s="174"/>
      <c r="EI4" s="175"/>
      <c r="EJ4" s="58"/>
      <c r="EK4" s="59"/>
      <c r="EL4" s="184" t="s">
        <v>60</v>
      </c>
      <c r="EM4" s="185"/>
      <c r="EN4" s="186"/>
      <c r="EO4" s="65"/>
      <c r="EP4" s="65"/>
      <c r="EQ4" s="184" t="s">
        <v>61</v>
      </c>
      <c r="ER4" s="185"/>
      <c r="ES4" s="186"/>
      <c r="ET4" s="65"/>
      <c r="EU4" s="65"/>
      <c r="EV4" s="184" t="s">
        <v>62</v>
      </c>
      <c r="EW4" s="185"/>
      <c r="EX4" s="186"/>
      <c r="EY4" s="65"/>
      <c r="EZ4" s="65"/>
      <c r="FA4" s="184" t="s">
        <v>63</v>
      </c>
      <c r="FB4" s="185"/>
      <c r="FC4" s="186"/>
      <c r="FD4" s="65"/>
      <c r="FE4" s="65"/>
      <c r="FF4" s="184" t="s">
        <v>64</v>
      </c>
      <c r="FG4" s="185"/>
      <c r="FH4" s="186"/>
      <c r="FI4" s="65"/>
      <c r="FJ4" s="65"/>
      <c r="FK4" s="184" t="s">
        <v>65</v>
      </c>
      <c r="FL4" s="185"/>
      <c r="FM4" s="186"/>
      <c r="FN4" s="60"/>
      <c r="FO4" s="60"/>
    </row>
    <row r="5" spans="1:171" ht="22.5">
      <c r="A5" s="180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59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6"/>
      <c r="FO5" s="66"/>
    </row>
    <row r="6" spans="1:171" s="70" customFormat="1" ht="11.25" customHeight="1">
      <c r="A6" s="67">
        <v>1</v>
      </c>
      <c r="B6" s="67">
        <v>2</v>
      </c>
      <c r="C6" s="67">
        <v>3</v>
      </c>
      <c r="D6" s="67">
        <v>4</v>
      </c>
      <c r="E6" s="67"/>
      <c r="F6" s="67"/>
      <c r="G6" s="67">
        <v>5</v>
      </c>
      <c r="H6" s="67">
        <v>6</v>
      </c>
      <c r="I6" s="67">
        <v>7</v>
      </c>
      <c r="J6" s="67"/>
      <c r="K6" s="67"/>
      <c r="L6" s="67">
        <v>8</v>
      </c>
      <c r="M6" s="67">
        <v>9</v>
      </c>
      <c r="N6" s="67">
        <v>10</v>
      </c>
      <c r="O6" s="67"/>
      <c r="P6" s="67"/>
      <c r="Q6" s="67">
        <v>11</v>
      </c>
      <c r="R6" s="67">
        <v>12</v>
      </c>
      <c r="S6" s="67">
        <v>13</v>
      </c>
      <c r="T6" s="67"/>
      <c r="U6" s="67"/>
      <c r="V6" s="67">
        <v>14</v>
      </c>
      <c r="W6" s="67">
        <v>15</v>
      </c>
      <c r="X6" s="67">
        <v>16</v>
      </c>
      <c r="Y6" s="67"/>
      <c r="Z6" s="67"/>
      <c r="AA6" s="67">
        <v>17</v>
      </c>
      <c r="AB6" s="67">
        <v>18</v>
      </c>
      <c r="AC6" s="67">
        <v>19</v>
      </c>
      <c r="AD6" s="67"/>
      <c r="AE6" s="67"/>
      <c r="AF6" s="67">
        <v>20</v>
      </c>
      <c r="AG6" s="67">
        <v>21</v>
      </c>
      <c r="AH6" s="67">
        <v>22</v>
      </c>
      <c r="AI6" s="67"/>
      <c r="AJ6" s="67"/>
      <c r="AK6" s="67">
        <v>23</v>
      </c>
      <c r="AL6" s="67">
        <v>24</v>
      </c>
      <c r="AM6" s="67">
        <v>25</v>
      </c>
      <c r="AN6" s="67"/>
      <c r="AO6" s="67"/>
      <c r="AP6" s="67">
        <v>26</v>
      </c>
      <c r="AQ6" s="67">
        <v>27</v>
      </c>
      <c r="AR6" s="67">
        <v>28</v>
      </c>
      <c r="AS6" s="67"/>
      <c r="AT6" s="67"/>
      <c r="AU6" s="67">
        <v>29</v>
      </c>
      <c r="AV6" s="67">
        <v>30</v>
      </c>
      <c r="AW6" s="67">
        <v>31</v>
      </c>
      <c r="AX6" s="67"/>
      <c r="AY6" s="67"/>
      <c r="AZ6" s="67">
        <v>32</v>
      </c>
      <c r="BA6" s="67">
        <v>33</v>
      </c>
      <c r="BB6" s="67">
        <v>34</v>
      </c>
      <c r="BC6" s="67"/>
      <c r="BD6" s="67"/>
      <c r="BE6" s="67">
        <v>35</v>
      </c>
      <c r="BF6" s="67">
        <v>36</v>
      </c>
      <c r="BG6" s="67">
        <v>37</v>
      </c>
      <c r="BH6" s="67"/>
      <c r="BI6" s="67"/>
      <c r="BJ6" s="67">
        <v>38</v>
      </c>
      <c r="BK6" s="67">
        <v>39</v>
      </c>
      <c r="BL6" s="67">
        <v>40</v>
      </c>
      <c r="BM6" s="67"/>
      <c r="BN6" s="67"/>
      <c r="BO6" s="67">
        <v>41</v>
      </c>
      <c r="BP6" s="67">
        <v>42</v>
      </c>
      <c r="BQ6" s="67">
        <v>43</v>
      </c>
      <c r="BR6" s="67"/>
      <c r="BS6" s="67"/>
      <c r="BT6" s="67">
        <v>44</v>
      </c>
      <c r="BU6" s="67">
        <v>45</v>
      </c>
      <c r="BV6" s="67">
        <v>46</v>
      </c>
      <c r="BW6" s="67"/>
      <c r="BX6" s="67"/>
      <c r="BY6" s="67">
        <v>47</v>
      </c>
      <c r="BZ6" s="67">
        <v>48</v>
      </c>
      <c r="CA6" s="67">
        <v>50</v>
      </c>
      <c r="CB6" s="67"/>
      <c r="CC6" s="67"/>
      <c r="CD6" s="67">
        <v>51</v>
      </c>
      <c r="CE6" s="67">
        <v>52</v>
      </c>
      <c r="CF6" s="67">
        <v>53</v>
      </c>
      <c r="CG6" s="67"/>
      <c r="CH6" s="67"/>
      <c r="CI6" s="67">
        <v>54</v>
      </c>
      <c r="CJ6" s="67">
        <v>55</v>
      </c>
      <c r="CK6" s="67">
        <v>56</v>
      </c>
      <c r="CL6" s="67"/>
      <c r="CM6" s="67"/>
      <c r="CN6" s="67">
        <v>57</v>
      </c>
      <c r="CO6" s="67">
        <v>58</v>
      </c>
      <c r="CP6" s="67">
        <v>59</v>
      </c>
      <c r="CQ6" s="67"/>
      <c r="CR6" s="67"/>
      <c r="CS6" s="67">
        <v>60</v>
      </c>
      <c r="CT6" s="67">
        <v>61</v>
      </c>
      <c r="CU6" s="67">
        <v>62</v>
      </c>
      <c r="CV6" s="67"/>
      <c r="CW6" s="67"/>
      <c r="CX6" s="67">
        <v>63</v>
      </c>
      <c r="CY6" s="67">
        <v>64</v>
      </c>
      <c r="CZ6" s="67">
        <v>65</v>
      </c>
      <c r="DA6" s="67"/>
      <c r="DB6" s="67"/>
      <c r="DC6" s="67">
        <v>66</v>
      </c>
      <c r="DD6" s="67">
        <v>67</v>
      </c>
      <c r="DE6" s="67">
        <v>68</v>
      </c>
      <c r="DF6" s="67"/>
      <c r="DG6" s="67"/>
      <c r="DH6" s="67">
        <v>69</v>
      </c>
      <c r="DI6" s="67">
        <v>70</v>
      </c>
      <c r="DJ6" s="67">
        <v>71</v>
      </c>
      <c r="DK6" s="67"/>
      <c r="DL6" s="67"/>
      <c r="DM6" s="67">
        <v>72</v>
      </c>
      <c r="DN6" s="67">
        <v>73</v>
      </c>
      <c r="DO6" s="67">
        <v>74</v>
      </c>
      <c r="DP6" s="67"/>
      <c r="DQ6" s="67"/>
      <c r="DR6" s="67">
        <v>75</v>
      </c>
      <c r="DS6" s="67">
        <v>76</v>
      </c>
      <c r="DT6" s="67">
        <v>77</v>
      </c>
      <c r="DU6" s="67"/>
      <c r="DV6" s="67"/>
      <c r="DW6" s="67">
        <v>78</v>
      </c>
      <c r="DX6" s="67">
        <v>79</v>
      </c>
      <c r="DY6" s="67">
        <v>80</v>
      </c>
      <c r="DZ6" s="67"/>
      <c r="EA6" s="67"/>
      <c r="EB6" s="67">
        <v>81</v>
      </c>
      <c r="EC6" s="67">
        <v>82</v>
      </c>
      <c r="ED6" s="68">
        <v>83</v>
      </c>
      <c r="EE6" s="68"/>
      <c r="EF6" s="68"/>
      <c r="EG6" s="67">
        <v>84</v>
      </c>
      <c r="EH6" s="67">
        <v>85</v>
      </c>
      <c r="EI6" s="68">
        <v>86</v>
      </c>
      <c r="EJ6" s="68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9"/>
      <c r="FO6" s="69"/>
    </row>
    <row r="7" spans="1:171" s="2" customFormat="1" ht="12.75">
      <c r="A7" s="59" t="s">
        <v>51</v>
      </c>
      <c r="B7" s="1">
        <v>55</v>
      </c>
      <c r="C7" s="1">
        <v>97</v>
      </c>
      <c r="D7" s="3">
        <f>(B7+C7)/2</f>
        <v>76</v>
      </c>
      <c r="E7" s="146">
        <f>IF(C7=0,0,1)</f>
        <v>1</v>
      </c>
      <c r="F7" s="146">
        <f>IF(D7=0,0,1)</f>
        <v>1</v>
      </c>
      <c r="G7" s="1">
        <v>60</v>
      </c>
      <c r="H7" s="1">
        <v>100</v>
      </c>
      <c r="I7" s="3">
        <f>(G7+H7)/2</f>
        <v>80</v>
      </c>
      <c r="J7" s="146">
        <f>IF(H7=0,0,1)</f>
        <v>1</v>
      </c>
      <c r="K7" s="146">
        <f>IF(I7=0,0,1)</f>
        <v>1</v>
      </c>
      <c r="L7" s="1">
        <v>25.9</v>
      </c>
      <c r="M7" s="1">
        <v>65</v>
      </c>
      <c r="N7" s="3">
        <f>(L7+M7)/2</f>
        <v>45.45</v>
      </c>
      <c r="O7" s="146">
        <f>IF(M7=0,0,1)</f>
        <v>1</v>
      </c>
      <c r="P7" s="146">
        <f>IF(N7=0,0,1)</f>
        <v>1</v>
      </c>
      <c r="Q7" s="1">
        <v>35.9</v>
      </c>
      <c r="R7" s="1">
        <v>90</v>
      </c>
      <c r="S7" s="3">
        <f>(Q7+R7)/2</f>
        <v>62.95</v>
      </c>
      <c r="T7" s="146">
        <f>IF(R7=0,0,1)</f>
        <v>1</v>
      </c>
      <c r="U7" s="146">
        <f>IF(S7=0,0,1)</f>
        <v>1</v>
      </c>
      <c r="V7" s="1">
        <v>36</v>
      </c>
      <c r="W7" s="1">
        <v>42.2</v>
      </c>
      <c r="X7" s="3">
        <f>(V7+W7)/2</f>
        <v>39.1</v>
      </c>
      <c r="Y7" s="146">
        <f>IF(W7=0,0,1)</f>
        <v>1</v>
      </c>
      <c r="Z7" s="146">
        <f>IF(X7=0,0,1)</f>
        <v>1</v>
      </c>
      <c r="AA7" s="1">
        <v>50</v>
      </c>
      <c r="AB7" s="1">
        <v>80</v>
      </c>
      <c r="AC7" s="3">
        <f>(AA7+AB7)/2</f>
        <v>65</v>
      </c>
      <c r="AD7" s="146">
        <f>IF(AB7=0,0,1)</f>
        <v>1</v>
      </c>
      <c r="AE7" s="146">
        <f>IF(AC7=0,0,1)</f>
        <v>1</v>
      </c>
      <c r="AF7" s="1">
        <v>13</v>
      </c>
      <c r="AG7" s="1">
        <v>19.95</v>
      </c>
      <c r="AH7" s="3">
        <f>(AF7+AG7)/2</f>
        <v>16.475</v>
      </c>
      <c r="AI7" s="146">
        <f>IF(AG7=0,0,1)</f>
        <v>1</v>
      </c>
      <c r="AJ7" s="146">
        <f>IF(AH7=0,0,1)</f>
        <v>1</v>
      </c>
      <c r="AK7" s="1">
        <v>12</v>
      </c>
      <c r="AL7" s="1">
        <v>14</v>
      </c>
      <c r="AM7" s="3">
        <f>(AK7+AL7)/2</f>
        <v>13</v>
      </c>
      <c r="AN7" s="146">
        <f>IF(AL7=0,0,1)</f>
        <v>1</v>
      </c>
      <c r="AO7" s="146">
        <f>IF(AM7=0,0,1)</f>
        <v>1</v>
      </c>
      <c r="AP7" s="1">
        <v>38.65</v>
      </c>
      <c r="AQ7" s="1">
        <v>92.45</v>
      </c>
      <c r="AR7" s="3">
        <f>(AP7+AQ7)/2</f>
        <v>65.55</v>
      </c>
      <c r="AS7" s="146">
        <f>IF(AQ7=0,0,1)</f>
        <v>1</v>
      </c>
      <c r="AT7" s="146">
        <f>IF(AR7=0,0,1)</f>
        <v>1</v>
      </c>
      <c r="AU7" s="1">
        <v>35</v>
      </c>
      <c r="AV7" s="1">
        <v>60</v>
      </c>
      <c r="AW7" s="3">
        <f>(AU7+AV7)/2</f>
        <v>47.5</v>
      </c>
      <c r="AX7" s="146">
        <f>IF(AV7=0,0,1)</f>
        <v>1</v>
      </c>
      <c r="AY7" s="146">
        <f>IF(AW7=0,0,1)</f>
        <v>1</v>
      </c>
      <c r="AZ7" s="1">
        <v>31.6</v>
      </c>
      <c r="BA7" s="1">
        <v>58.75</v>
      </c>
      <c r="BB7" s="3">
        <f>(AZ7+BA7)/2</f>
        <v>45.175</v>
      </c>
      <c r="BC7" s="146">
        <f aca="true" t="shared" si="0" ref="BC7:BD23">IF(BA7=0,0,1)</f>
        <v>1</v>
      </c>
      <c r="BD7" s="146">
        <f t="shared" si="0"/>
        <v>1</v>
      </c>
      <c r="BE7" s="1">
        <v>60</v>
      </c>
      <c r="BF7" s="1">
        <v>90</v>
      </c>
      <c r="BG7" s="3">
        <f>(BE7+BF7)/2</f>
        <v>75</v>
      </c>
      <c r="BH7" s="146">
        <f>IF(BF7=0,0,1)</f>
        <v>1</v>
      </c>
      <c r="BI7" s="146">
        <f>IF(BG7=0,0,1)</f>
        <v>1</v>
      </c>
      <c r="BJ7" s="1">
        <v>60</v>
      </c>
      <c r="BK7" s="1">
        <v>166.5</v>
      </c>
      <c r="BL7" s="3">
        <f>(BJ7+BK7)/2</f>
        <v>113.25</v>
      </c>
      <c r="BM7" s="146">
        <f>IF(BK7=0,0,1)</f>
        <v>1</v>
      </c>
      <c r="BN7" s="146">
        <f>IF(BL7=0,0,1)</f>
        <v>1</v>
      </c>
      <c r="BO7" s="1">
        <v>17.5</v>
      </c>
      <c r="BP7" s="1">
        <v>25</v>
      </c>
      <c r="BQ7" s="3">
        <f>(BO7+BP7)/2</f>
        <v>21.25</v>
      </c>
      <c r="BR7" s="146">
        <f>IF(BP7=0,0,1)</f>
        <v>1</v>
      </c>
      <c r="BS7" s="146">
        <f>IF(BQ7=0,0,1)</f>
        <v>1</v>
      </c>
      <c r="BT7" s="1">
        <v>19</v>
      </c>
      <c r="BU7" s="1">
        <v>26.6</v>
      </c>
      <c r="BV7" s="3">
        <f>(BT7+BU7)/2</f>
        <v>22.8</v>
      </c>
      <c r="BW7" s="146">
        <f>IF(BU7=0,0,1)</f>
        <v>1</v>
      </c>
      <c r="BX7" s="146">
        <f>IF(BV7=0,0,1)</f>
        <v>1</v>
      </c>
      <c r="BY7" s="1">
        <v>25.5</v>
      </c>
      <c r="BZ7" s="1">
        <v>37.4</v>
      </c>
      <c r="CA7" s="3">
        <f>(BY7+BZ7)/2</f>
        <v>31.45</v>
      </c>
      <c r="CB7" s="146">
        <f>IF(BZ7=0,0,1)</f>
        <v>1</v>
      </c>
      <c r="CC7" s="146">
        <f>IF(CA7=0,0,1)</f>
        <v>1</v>
      </c>
      <c r="CD7" s="1">
        <v>22</v>
      </c>
      <c r="CE7" s="1">
        <v>34.5</v>
      </c>
      <c r="CF7" s="3">
        <f>(CD7+CE7)/2</f>
        <v>28.25</v>
      </c>
      <c r="CG7" s="146">
        <f>IF(CE7=0,0,1)</f>
        <v>1</v>
      </c>
      <c r="CH7" s="146">
        <f>IF(CF7=0,0,1)</f>
        <v>1</v>
      </c>
      <c r="CI7" s="1">
        <v>14.3</v>
      </c>
      <c r="CJ7" s="1">
        <v>21.4</v>
      </c>
      <c r="CK7" s="3">
        <f>(CI7+CJ7)/2</f>
        <v>17.85</v>
      </c>
      <c r="CL7" s="146">
        <f>IF(CJ7=0,0,1)</f>
        <v>1</v>
      </c>
      <c r="CM7" s="146">
        <f>IF(CK7=0,0,1)</f>
        <v>1</v>
      </c>
      <c r="CN7" s="1">
        <v>13.1</v>
      </c>
      <c r="CO7" s="1">
        <v>14.41</v>
      </c>
      <c r="CP7" s="3">
        <f>(CN7+CO7)/2</f>
        <v>13.754999999999999</v>
      </c>
      <c r="CQ7" s="146">
        <f>IF(CO7=0,0,1)</f>
        <v>1</v>
      </c>
      <c r="CR7" s="146">
        <f>IF(CP7=0,0,1)</f>
        <v>1</v>
      </c>
      <c r="CS7" s="1">
        <v>11.52</v>
      </c>
      <c r="CT7" s="1">
        <v>12.8</v>
      </c>
      <c r="CU7" s="3">
        <f>(CS7+CT7)/2</f>
        <v>12.16</v>
      </c>
      <c r="CV7" s="146">
        <f>IF(CT7=0,0,1)</f>
        <v>1</v>
      </c>
      <c r="CW7" s="146">
        <f>IF(CU7=0,0,1)</f>
        <v>1</v>
      </c>
      <c r="CX7" s="1">
        <v>11.83</v>
      </c>
      <c r="CY7" s="1">
        <v>13.01</v>
      </c>
      <c r="CZ7" s="3">
        <f>(CX7+CY7)/2</f>
        <v>12.42</v>
      </c>
      <c r="DA7" s="146">
        <f>IF(CY7=0,0,1)</f>
        <v>1</v>
      </c>
      <c r="DB7" s="146">
        <f>IF(CZ7=0,0,1)</f>
        <v>1</v>
      </c>
      <c r="DC7" s="1">
        <v>6</v>
      </c>
      <c r="DD7" s="1">
        <v>11</v>
      </c>
      <c r="DE7" s="3">
        <f>(DC7+DD7)/2</f>
        <v>8.5</v>
      </c>
      <c r="DF7" s="146">
        <f>IF(DD7=0,0,1)</f>
        <v>1</v>
      </c>
      <c r="DG7" s="146">
        <f>IF(DE7=0,0,1)</f>
        <v>1</v>
      </c>
      <c r="DH7" s="1">
        <v>8.6</v>
      </c>
      <c r="DI7" s="1">
        <v>30</v>
      </c>
      <c r="DJ7" s="3">
        <f>(DH7+DI7)/2</f>
        <v>19.3</v>
      </c>
      <c r="DK7" s="146">
        <f>IF(DI7=0,0,1)</f>
        <v>1</v>
      </c>
      <c r="DL7" s="146">
        <f>IF(DJ7=0,0,1)</f>
        <v>1</v>
      </c>
      <c r="DM7" s="1">
        <v>5.2</v>
      </c>
      <c r="DN7" s="1">
        <v>10</v>
      </c>
      <c r="DO7" s="3">
        <f>(DM7+DN7)/2</f>
        <v>7.6</v>
      </c>
      <c r="DP7" s="146">
        <f>IF(DN7=0,0,1)</f>
        <v>1</v>
      </c>
      <c r="DQ7" s="146">
        <f>IF(DO7=0,0,1)</f>
        <v>1</v>
      </c>
      <c r="DR7" s="1">
        <v>25</v>
      </c>
      <c r="DS7" s="1">
        <v>43</v>
      </c>
      <c r="DT7" s="3">
        <f>(DR7+DS7)/2</f>
        <v>34</v>
      </c>
      <c r="DU7" s="146">
        <f>IF(DS7=0,0,1)</f>
        <v>1</v>
      </c>
      <c r="DV7" s="146">
        <f>IF(DT7=0,0,1)</f>
        <v>1</v>
      </c>
      <c r="DW7" s="1">
        <v>8</v>
      </c>
      <c r="DX7" s="1">
        <v>13.1</v>
      </c>
      <c r="DY7" s="3">
        <f>(DW7+DX7)/2</f>
        <v>10.55</v>
      </c>
      <c r="DZ7" s="146">
        <f>IF(DX7=0,0,1)</f>
        <v>1</v>
      </c>
      <c r="EA7" s="146">
        <f>IF(DY7=0,0,1)</f>
        <v>1</v>
      </c>
      <c r="EB7" s="140">
        <v>5.8</v>
      </c>
      <c r="EC7" s="140">
        <v>11.25</v>
      </c>
      <c r="ED7" s="108">
        <f>(EB7+EC7)/2</f>
        <v>8.525</v>
      </c>
      <c r="EE7" s="146">
        <f>IF(EC7=0,0,1)</f>
        <v>1</v>
      </c>
      <c r="EF7" s="146">
        <f>IF(ED7=0,0,1)</f>
        <v>1</v>
      </c>
      <c r="EG7" s="140">
        <v>13</v>
      </c>
      <c r="EH7" s="140">
        <v>31</v>
      </c>
      <c r="EI7" s="108">
        <f>(EG7+EH7)/2</f>
        <v>22</v>
      </c>
      <c r="EJ7" s="146">
        <f>IF(EH7=0,0,1)</f>
        <v>1</v>
      </c>
      <c r="EK7" s="146">
        <f>IF(EI7=0,0,1)</f>
        <v>1</v>
      </c>
      <c r="EL7" s="158">
        <v>3.6</v>
      </c>
      <c r="EM7" s="140">
        <v>7.7</v>
      </c>
      <c r="EN7" s="108">
        <f aca="true" t="shared" si="1" ref="EN7:EN12">(EL7+EM7)/2</f>
        <v>5.65</v>
      </c>
      <c r="EO7" s="3">
        <f>IF(EM7=0,0,1)</f>
        <v>1</v>
      </c>
      <c r="EP7" s="3">
        <f>IF(EN7=0,0,1)</f>
        <v>1</v>
      </c>
      <c r="EQ7" s="140">
        <v>2.75</v>
      </c>
      <c r="ER7" s="140">
        <v>6</v>
      </c>
      <c r="ES7" s="108">
        <f>(EQ7+ER7)/2</f>
        <v>4.375</v>
      </c>
      <c r="ET7" s="3">
        <f>IF(ER7=0,0,1)</f>
        <v>1</v>
      </c>
      <c r="EU7" s="3">
        <f>IF(ES7=0,0,1)</f>
        <v>1</v>
      </c>
      <c r="EV7" s="140">
        <v>3</v>
      </c>
      <c r="EW7" s="159">
        <v>6.95</v>
      </c>
      <c r="EX7" s="108">
        <f>(EV7+EW7)/2</f>
        <v>4.975</v>
      </c>
      <c r="EY7" s="3">
        <f>IF(EW7=0,0,1)</f>
        <v>1</v>
      </c>
      <c r="EZ7" s="3">
        <f>IF(EX7=0,0,1)</f>
        <v>1</v>
      </c>
      <c r="FA7" s="140">
        <v>2.75</v>
      </c>
      <c r="FB7" s="140">
        <v>7</v>
      </c>
      <c r="FC7" s="108">
        <f>(FA7+FB7)/2</f>
        <v>4.875</v>
      </c>
      <c r="FD7" s="3">
        <f>IF(FB7=0,0,1)</f>
        <v>1</v>
      </c>
      <c r="FE7" s="3">
        <f>IF(FC7=0,0,1)</f>
        <v>1</v>
      </c>
      <c r="FF7" s="140">
        <v>3</v>
      </c>
      <c r="FG7" s="140">
        <v>7</v>
      </c>
      <c r="FH7" s="108">
        <f>(FF7+FG7)/2</f>
        <v>5</v>
      </c>
      <c r="FI7" s="3">
        <f>IF(FG7=0,0,1)</f>
        <v>1</v>
      </c>
      <c r="FJ7" s="3">
        <f>IF(FH7=0,0,1)</f>
        <v>1</v>
      </c>
      <c r="FK7" s="140">
        <v>8</v>
      </c>
      <c r="FL7" s="140">
        <v>21</v>
      </c>
      <c r="FM7" s="108">
        <f>(FK7+FL7)/2</f>
        <v>14.5</v>
      </c>
      <c r="FN7" s="146">
        <f aca="true" t="shared" si="2" ref="FN7:FO11">IF(FL7=0,0,1)</f>
        <v>1</v>
      </c>
      <c r="FO7" s="146">
        <f t="shared" si="2"/>
        <v>1</v>
      </c>
    </row>
    <row r="8" spans="1:171" s="2" customFormat="1" ht="12.75" customHeight="1">
      <c r="A8" s="59" t="s">
        <v>4</v>
      </c>
      <c r="B8" s="1">
        <v>70</v>
      </c>
      <c r="C8" s="1">
        <v>90</v>
      </c>
      <c r="D8" s="3">
        <f>(B8+C8)/2</f>
        <v>80</v>
      </c>
      <c r="E8" s="146">
        <f aca="true" t="shared" si="3" ref="E8:F11">IF(C8=0,0,1)</f>
        <v>1</v>
      </c>
      <c r="F8" s="146">
        <f t="shared" si="3"/>
        <v>1</v>
      </c>
      <c r="G8" s="1">
        <v>56.5</v>
      </c>
      <c r="H8" s="1">
        <v>80</v>
      </c>
      <c r="I8" s="3">
        <f>(G8+H8)/2</f>
        <v>68.25</v>
      </c>
      <c r="J8" s="146">
        <f aca="true" t="shared" si="4" ref="J8:K11">IF(H8=0,0,1)</f>
        <v>1</v>
      </c>
      <c r="K8" s="146">
        <f t="shared" si="4"/>
        <v>1</v>
      </c>
      <c r="L8" s="1">
        <v>35</v>
      </c>
      <c r="M8" s="1">
        <v>45</v>
      </c>
      <c r="N8" s="3">
        <f>(L8+M8)/2</f>
        <v>40</v>
      </c>
      <c r="O8" s="146">
        <f aca="true" t="shared" si="5" ref="O8:P11">IF(M8=0,0,1)</f>
        <v>1</v>
      </c>
      <c r="P8" s="146">
        <f t="shared" si="5"/>
        <v>1</v>
      </c>
      <c r="Q8" s="1">
        <v>32.7</v>
      </c>
      <c r="R8" s="1">
        <v>82</v>
      </c>
      <c r="S8" s="3">
        <f>(Q8+R8)/2</f>
        <v>57.35</v>
      </c>
      <c r="T8" s="146">
        <f aca="true" t="shared" si="6" ref="T8:U11">IF(R8=0,0,1)</f>
        <v>1</v>
      </c>
      <c r="U8" s="146">
        <f t="shared" si="6"/>
        <v>1</v>
      </c>
      <c r="V8" s="1">
        <v>33.76</v>
      </c>
      <c r="W8" s="1">
        <v>45</v>
      </c>
      <c r="X8" s="3">
        <f>(V8+W8)/2</f>
        <v>39.379999999999995</v>
      </c>
      <c r="Y8" s="146">
        <f aca="true" t="shared" si="7" ref="Y8:Z11">IF(W8=0,0,1)</f>
        <v>1</v>
      </c>
      <c r="Z8" s="146">
        <f t="shared" si="7"/>
        <v>1</v>
      </c>
      <c r="AA8" s="1">
        <v>55</v>
      </c>
      <c r="AB8" s="1">
        <v>60</v>
      </c>
      <c r="AC8" s="3">
        <f>(AA8+AB8)/2</f>
        <v>57.5</v>
      </c>
      <c r="AD8" s="146">
        <f aca="true" t="shared" si="8" ref="AD8:AE11">IF(AB8=0,0,1)</f>
        <v>1</v>
      </c>
      <c r="AE8" s="146">
        <f t="shared" si="8"/>
        <v>1</v>
      </c>
      <c r="AF8" s="1">
        <v>10.73</v>
      </c>
      <c r="AG8" s="1">
        <v>14.29</v>
      </c>
      <c r="AH8" s="3">
        <f>(AF8+AG8)/2</f>
        <v>12.51</v>
      </c>
      <c r="AI8" s="146">
        <f aca="true" t="shared" si="9" ref="AI8:AJ11">IF(AG8=0,0,1)</f>
        <v>1</v>
      </c>
      <c r="AJ8" s="146">
        <f t="shared" si="9"/>
        <v>1</v>
      </c>
      <c r="AK8" s="1">
        <v>11.5</v>
      </c>
      <c r="AL8" s="1">
        <v>14.5</v>
      </c>
      <c r="AM8" s="3">
        <f>(AK8+AL8)/2</f>
        <v>13</v>
      </c>
      <c r="AN8" s="146">
        <f aca="true" t="shared" si="10" ref="AN8:AO11">IF(AL8=0,0,1)</f>
        <v>1</v>
      </c>
      <c r="AO8" s="146">
        <f t="shared" si="10"/>
        <v>1</v>
      </c>
      <c r="AP8" s="1">
        <v>51.9</v>
      </c>
      <c r="AQ8" s="1">
        <v>65</v>
      </c>
      <c r="AR8" s="3">
        <f>(AP8+AQ8)/2</f>
        <v>58.45</v>
      </c>
      <c r="AS8" s="146">
        <f aca="true" t="shared" si="11" ref="AS8:AT11">IF(AQ8=0,0,1)</f>
        <v>1</v>
      </c>
      <c r="AT8" s="146">
        <f t="shared" si="11"/>
        <v>1</v>
      </c>
      <c r="AU8" s="1">
        <v>52</v>
      </c>
      <c r="AV8" s="1">
        <v>64</v>
      </c>
      <c r="AW8" s="3">
        <f>(AU8+AV8)/2</f>
        <v>58</v>
      </c>
      <c r="AX8" s="146">
        <f aca="true" t="shared" si="12" ref="AX8:AY11">IF(AV8=0,0,1)</f>
        <v>1</v>
      </c>
      <c r="AY8" s="146">
        <f t="shared" si="12"/>
        <v>1</v>
      </c>
      <c r="AZ8" s="1">
        <v>35</v>
      </c>
      <c r="BA8" s="1">
        <v>53.65</v>
      </c>
      <c r="BB8" s="3">
        <f>(AZ8+BA8)/2</f>
        <v>44.325</v>
      </c>
      <c r="BC8" s="146">
        <f t="shared" si="0"/>
        <v>1</v>
      </c>
      <c r="BD8" s="146">
        <f t="shared" si="0"/>
        <v>1</v>
      </c>
      <c r="BE8" s="1">
        <v>60</v>
      </c>
      <c r="BF8" s="1">
        <v>70</v>
      </c>
      <c r="BG8" s="3">
        <f>(BE8+BF8)/2</f>
        <v>65</v>
      </c>
      <c r="BH8" s="146">
        <f aca="true" t="shared" si="13" ref="BH8:BI11">IF(BF8=0,0,1)</f>
        <v>1</v>
      </c>
      <c r="BI8" s="146">
        <f t="shared" si="13"/>
        <v>1</v>
      </c>
      <c r="BJ8" s="1">
        <v>49.95</v>
      </c>
      <c r="BK8" s="1">
        <v>120</v>
      </c>
      <c r="BL8" s="3">
        <f>(BJ8+BK8)/2</f>
        <v>84.975</v>
      </c>
      <c r="BM8" s="146">
        <f aca="true" t="shared" si="14" ref="BM8:BN11">IF(BK8=0,0,1)</f>
        <v>1</v>
      </c>
      <c r="BN8" s="146">
        <f t="shared" si="14"/>
        <v>1</v>
      </c>
      <c r="BO8" s="1">
        <v>28</v>
      </c>
      <c r="BP8" s="1">
        <v>30</v>
      </c>
      <c r="BQ8" s="3">
        <f>(BO8+BP8)/2</f>
        <v>29</v>
      </c>
      <c r="BR8" s="146">
        <f aca="true" t="shared" si="15" ref="BR8:BS11">IF(BP8=0,0,1)</f>
        <v>1</v>
      </c>
      <c r="BS8" s="146">
        <f t="shared" si="15"/>
        <v>1</v>
      </c>
      <c r="BT8" s="1">
        <v>19.2</v>
      </c>
      <c r="BU8" s="1">
        <v>26</v>
      </c>
      <c r="BV8" s="3">
        <f>(BT8+BU8)/2</f>
        <v>22.6</v>
      </c>
      <c r="BW8" s="146">
        <f aca="true" t="shared" si="16" ref="BW8:BX11">IF(BU8=0,0,1)</f>
        <v>1</v>
      </c>
      <c r="BX8" s="146">
        <f t="shared" si="16"/>
        <v>1</v>
      </c>
      <c r="BY8" s="1">
        <v>30</v>
      </c>
      <c r="BZ8" s="1">
        <v>36</v>
      </c>
      <c r="CA8" s="3">
        <f>(BY8+BZ8)/2</f>
        <v>33</v>
      </c>
      <c r="CB8" s="146">
        <f aca="true" t="shared" si="17" ref="CB8:CC11">IF(BZ8=0,0,1)</f>
        <v>1</v>
      </c>
      <c r="CC8" s="146">
        <f t="shared" si="17"/>
        <v>1</v>
      </c>
      <c r="CD8" s="1">
        <v>30</v>
      </c>
      <c r="CE8" s="1">
        <v>35</v>
      </c>
      <c r="CF8" s="3">
        <f>(CD8+CE8)/2</f>
        <v>32.5</v>
      </c>
      <c r="CG8" s="146">
        <f aca="true" t="shared" si="18" ref="CG8:CH11">IF(CE8=0,0,1)</f>
        <v>1</v>
      </c>
      <c r="CH8" s="146">
        <f t="shared" si="18"/>
        <v>1</v>
      </c>
      <c r="CI8" s="1">
        <v>15.75</v>
      </c>
      <c r="CJ8" s="1">
        <v>16</v>
      </c>
      <c r="CK8" s="3">
        <f>(CI8+CJ8)/2</f>
        <v>15.875</v>
      </c>
      <c r="CL8" s="146">
        <f aca="true" t="shared" si="19" ref="CL8:CM11">IF(CJ8=0,0,1)</f>
        <v>1</v>
      </c>
      <c r="CM8" s="146">
        <f t="shared" si="19"/>
        <v>1</v>
      </c>
      <c r="CN8" s="1">
        <v>12</v>
      </c>
      <c r="CO8" s="1">
        <v>13</v>
      </c>
      <c r="CP8" s="3">
        <f>(CN8+CO8)/2</f>
        <v>12.5</v>
      </c>
      <c r="CQ8" s="146">
        <f aca="true" t="shared" si="20" ref="CQ8:CR11">IF(CO8=0,0,1)</f>
        <v>1</v>
      </c>
      <c r="CR8" s="146">
        <f t="shared" si="20"/>
        <v>1</v>
      </c>
      <c r="CS8" s="1">
        <v>8.33</v>
      </c>
      <c r="CT8" s="1">
        <v>11.27</v>
      </c>
      <c r="CU8" s="3">
        <f>(CS8+CT8)/2</f>
        <v>9.8</v>
      </c>
      <c r="CV8" s="146">
        <f aca="true" t="shared" si="21" ref="CV8:CW11">IF(CT8=0,0,1)</f>
        <v>1</v>
      </c>
      <c r="CW8" s="146">
        <f t="shared" si="21"/>
        <v>1</v>
      </c>
      <c r="CX8" s="1">
        <v>7.77</v>
      </c>
      <c r="CY8" s="1">
        <v>8.33</v>
      </c>
      <c r="CZ8" s="3">
        <f>(CX8+CY8)/2</f>
        <v>8.05</v>
      </c>
      <c r="DA8" s="146">
        <f aca="true" t="shared" si="22" ref="DA8:DB11">IF(CY8=0,0,1)</f>
        <v>1</v>
      </c>
      <c r="DB8" s="146">
        <f t="shared" si="22"/>
        <v>1</v>
      </c>
      <c r="DC8" s="1">
        <v>8.31</v>
      </c>
      <c r="DD8" s="1">
        <v>9.25</v>
      </c>
      <c r="DE8" s="3">
        <f>(DC8+DD8)/2</f>
        <v>8.780000000000001</v>
      </c>
      <c r="DF8" s="146">
        <f aca="true" t="shared" si="23" ref="DF8:DG11">IF(DD8=0,0,1)</f>
        <v>1</v>
      </c>
      <c r="DG8" s="146">
        <f t="shared" si="23"/>
        <v>1</v>
      </c>
      <c r="DH8" s="1">
        <v>13</v>
      </c>
      <c r="DI8" s="1">
        <v>37.5</v>
      </c>
      <c r="DJ8" s="3">
        <f>(DH8+DI8)/2</f>
        <v>25.25</v>
      </c>
      <c r="DK8" s="146">
        <f aca="true" t="shared" si="24" ref="DK8:DL11">IF(DI8=0,0,1)</f>
        <v>1</v>
      </c>
      <c r="DL8" s="146">
        <f t="shared" si="24"/>
        <v>1</v>
      </c>
      <c r="DM8" s="1">
        <v>6.75</v>
      </c>
      <c r="DN8" s="1">
        <v>7.2</v>
      </c>
      <c r="DO8" s="3">
        <f>(DM8+DN8)/2</f>
        <v>6.975</v>
      </c>
      <c r="DP8" s="146">
        <f aca="true" t="shared" si="25" ref="DP8:DQ11">IF(DN8=0,0,1)</f>
        <v>1</v>
      </c>
      <c r="DQ8" s="146">
        <f t="shared" si="25"/>
        <v>1</v>
      </c>
      <c r="DR8" s="1">
        <v>29.95</v>
      </c>
      <c r="DS8" s="1">
        <v>32</v>
      </c>
      <c r="DT8" s="3">
        <f>(DR8+DS8)/2</f>
        <v>30.975</v>
      </c>
      <c r="DU8" s="146">
        <f aca="true" t="shared" si="26" ref="DU8:DV11">IF(DS8=0,0,1)</f>
        <v>1</v>
      </c>
      <c r="DV8" s="146">
        <f t="shared" si="26"/>
        <v>1</v>
      </c>
      <c r="DW8" s="1">
        <v>9</v>
      </c>
      <c r="DX8" s="1">
        <v>9.6</v>
      </c>
      <c r="DY8" s="3">
        <f>(DW8+DX8)/2</f>
        <v>9.3</v>
      </c>
      <c r="DZ8" s="146">
        <f aca="true" t="shared" si="27" ref="DZ8:EA11">IF(DX8=0,0,1)</f>
        <v>1</v>
      </c>
      <c r="EA8" s="146">
        <f t="shared" si="27"/>
        <v>1</v>
      </c>
      <c r="EB8" s="140">
        <v>7.25</v>
      </c>
      <c r="EC8" s="140">
        <v>9</v>
      </c>
      <c r="ED8" s="108">
        <f>(EB8+EC8)/2</f>
        <v>8.125</v>
      </c>
      <c r="EE8" s="146">
        <f aca="true" t="shared" si="28" ref="EE8:EF11">IF(EC8=0,0,1)</f>
        <v>1</v>
      </c>
      <c r="EF8" s="146">
        <f t="shared" si="28"/>
        <v>1</v>
      </c>
      <c r="EG8" s="140">
        <v>17.6</v>
      </c>
      <c r="EH8" s="140">
        <v>25</v>
      </c>
      <c r="EI8" s="108">
        <f>(EG8+EH8)/2</f>
        <v>21.3</v>
      </c>
      <c r="EJ8" s="146">
        <f aca="true" t="shared" si="29" ref="EJ8:EK11">IF(EH8=0,0,1)</f>
        <v>1</v>
      </c>
      <c r="EK8" s="146">
        <f t="shared" si="29"/>
        <v>1</v>
      </c>
      <c r="EL8" s="140">
        <v>2.99</v>
      </c>
      <c r="EM8" s="140">
        <v>11</v>
      </c>
      <c r="EN8" s="108">
        <f t="shared" si="1"/>
        <v>6.995</v>
      </c>
      <c r="EO8" s="146">
        <f aca="true" t="shared" si="30" ref="EO8:EP11">IF(EM8=0,0,1)</f>
        <v>1</v>
      </c>
      <c r="EP8" s="146">
        <f t="shared" si="30"/>
        <v>1</v>
      </c>
      <c r="EQ8" s="140">
        <v>3.05</v>
      </c>
      <c r="ER8" s="140">
        <v>6.5</v>
      </c>
      <c r="ES8" s="108">
        <f>(EQ8+ER8)/2</f>
        <v>4.775</v>
      </c>
      <c r="ET8" s="146">
        <f aca="true" t="shared" si="31" ref="ET8:EU11">IF(ER8=0,0,1)</f>
        <v>1</v>
      </c>
      <c r="EU8" s="146">
        <f t="shared" si="31"/>
        <v>1</v>
      </c>
      <c r="EV8" s="140">
        <v>2.99</v>
      </c>
      <c r="EW8" s="140">
        <v>7</v>
      </c>
      <c r="EX8" s="108">
        <f>(EV8+EW8)/2</f>
        <v>4.995</v>
      </c>
      <c r="EY8" s="3">
        <f aca="true" t="shared" si="32" ref="EY8:EZ11">IF(EW8=0,0,1)</f>
        <v>1</v>
      </c>
      <c r="EZ8" s="3">
        <f t="shared" si="32"/>
        <v>1</v>
      </c>
      <c r="FA8" s="140">
        <v>2.75</v>
      </c>
      <c r="FB8" s="140">
        <v>7.5</v>
      </c>
      <c r="FC8" s="108">
        <f>(FA8+FB8)/2</f>
        <v>5.125</v>
      </c>
      <c r="FD8" s="3">
        <f aca="true" t="shared" si="33" ref="FD8:FE11">IF(FB8=0,0,1)</f>
        <v>1</v>
      </c>
      <c r="FE8" s="3">
        <f t="shared" si="33"/>
        <v>1</v>
      </c>
      <c r="FF8" s="140">
        <v>3.09</v>
      </c>
      <c r="FG8" s="140">
        <v>6</v>
      </c>
      <c r="FH8" s="108">
        <f>(FF8+FG8)/2</f>
        <v>4.545</v>
      </c>
      <c r="FI8" s="3">
        <f aca="true" t="shared" si="34" ref="FI8:FJ11">IF(FG8=0,0,1)</f>
        <v>1</v>
      </c>
      <c r="FJ8" s="3">
        <f t="shared" si="34"/>
        <v>1</v>
      </c>
      <c r="FK8" s="140">
        <v>8.99</v>
      </c>
      <c r="FL8" s="140">
        <v>12</v>
      </c>
      <c r="FM8" s="108">
        <f>(FK8+FL8)/2</f>
        <v>10.495000000000001</v>
      </c>
      <c r="FN8" s="146">
        <f t="shared" si="2"/>
        <v>1</v>
      </c>
      <c r="FO8" s="146">
        <f t="shared" si="2"/>
        <v>1</v>
      </c>
    </row>
    <row r="9" spans="1:171" s="2" customFormat="1" ht="11.25" customHeight="1">
      <c r="A9" s="59" t="s">
        <v>5</v>
      </c>
      <c r="B9" s="1">
        <v>51</v>
      </c>
      <c r="C9" s="1">
        <v>86</v>
      </c>
      <c r="D9" s="3">
        <f>(B9+C9)/2</f>
        <v>68.5</v>
      </c>
      <c r="E9" s="146">
        <f t="shared" si="3"/>
        <v>1</v>
      </c>
      <c r="F9" s="146">
        <f t="shared" si="3"/>
        <v>1</v>
      </c>
      <c r="G9" s="1">
        <v>52</v>
      </c>
      <c r="H9" s="1">
        <v>83</v>
      </c>
      <c r="I9" s="3">
        <f>(G9+H9)/2</f>
        <v>67.5</v>
      </c>
      <c r="J9" s="146">
        <f t="shared" si="4"/>
        <v>1</v>
      </c>
      <c r="K9" s="146">
        <f t="shared" si="4"/>
        <v>1</v>
      </c>
      <c r="L9" s="1">
        <v>25</v>
      </c>
      <c r="M9" s="1">
        <v>46</v>
      </c>
      <c r="N9" s="3">
        <f>(L9+M9)/2</f>
        <v>35.5</v>
      </c>
      <c r="O9" s="146">
        <f t="shared" si="5"/>
        <v>1</v>
      </c>
      <c r="P9" s="146">
        <f t="shared" si="5"/>
        <v>1</v>
      </c>
      <c r="Q9" s="1">
        <v>33</v>
      </c>
      <c r="R9" s="1">
        <v>56</v>
      </c>
      <c r="S9" s="3">
        <f>(Q9+R9)/2</f>
        <v>44.5</v>
      </c>
      <c r="T9" s="146">
        <f t="shared" si="6"/>
        <v>1</v>
      </c>
      <c r="U9" s="146">
        <f t="shared" si="6"/>
        <v>1</v>
      </c>
      <c r="V9" s="1">
        <v>38</v>
      </c>
      <c r="W9" s="1">
        <v>47</v>
      </c>
      <c r="X9" s="3">
        <f>(V9+W9)/2</f>
        <v>42.5</v>
      </c>
      <c r="Y9" s="146">
        <f t="shared" si="7"/>
        <v>1</v>
      </c>
      <c r="Z9" s="146">
        <f t="shared" si="7"/>
        <v>1</v>
      </c>
      <c r="AA9" s="1">
        <v>35</v>
      </c>
      <c r="AB9" s="1">
        <v>50</v>
      </c>
      <c r="AC9" s="3">
        <f>(AA9+AB9)/2</f>
        <v>42.5</v>
      </c>
      <c r="AD9" s="146">
        <f t="shared" si="8"/>
        <v>1</v>
      </c>
      <c r="AE9" s="146">
        <f t="shared" si="8"/>
        <v>1</v>
      </c>
      <c r="AF9" s="1">
        <v>14.3</v>
      </c>
      <c r="AG9" s="1">
        <v>16</v>
      </c>
      <c r="AH9" s="3">
        <f>(AF9+AG9)/2</f>
        <v>15.15</v>
      </c>
      <c r="AI9" s="146">
        <f t="shared" si="9"/>
        <v>1</v>
      </c>
      <c r="AJ9" s="146">
        <f t="shared" si="9"/>
        <v>1</v>
      </c>
      <c r="AK9" s="1">
        <v>12</v>
      </c>
      <c r="AL9" s="1">
        <v>14</v>
      </c>
      <c r="AM9" s="3">
        <f>(AK9+AL9)/2</f>
        <v>13</v>
      </c>
      <c r="AN9" s="146">
        <f t="shared" si="10"/>
        <v>1</v>
      </c>
      <c r="AO9" s="146">
        <f t="shared" si="10"/>
        <v>1</v>
      </c>
      <c r="AP9" s="1">
        <v>26</v>
      </c>
      <c r="AQ9" s="1">
        <v>48</v>
      </c>
      <c r="AR9" s="3">
        <f>(AP9+AQ9)/2</f>
        <v>37</v>
      </c>
      <c r="AS9" s="146">
        <f t="shared" si="11"/>
        <v>1</v>
      </c>
      <c r="AT9" s="146">
        <f t="shared" si="11"/>
        <v>1</v>
      </c>
      <c r="AU9" s="1">
        <v>26</v>
      </c>
      <c r="AV9" s="1">
        <v>34</v>
      </c>
      <c r="AW9" s="3">
        <f>(AU9+AV9)/2</f>
        <v>30</v>
      </c>
      <c r="AX9" s="146">
        <f t="shared" si="12"/>
        <v>1</v>
      </c>
      <c r="AY9" s="146">
        <f t="shared" si="12"/>
        <v>1</v>
      </c>
      <c r="AZ9" s="1">
        <v>26</v>
      </c>
      <c r="BA9" s="1">
        <v>41</v>
      </c>
      <c r="BB9" s="3">
        <f>(AZ9+BA9)/2</f>
        <v>33.5</v>
      </c>
      <c r="BC9" s="146">
        <f t="shared" si="0"/>
        <v>1</v>
      </c>
      <c r="BD9" s="146">
        <f t="shared" si="0"/>
        <v>1</v>
      </c>
      <c r="BE9" s="1">
        <v>45</v>
      </c>
      <c r="BF9" s="1">
        <v>65</v>
      </c>
      <c r="BG9" s="3">
        <f>(BE9+BF9)/2</f>
        <v>55</v>
      </c>
      <c r="BH9" s="146">
        <f t="shared" si="13"/>
        <v>1</v>
      </c>
      <c r="BI9" s="146">
        <f t="shared" si="13"/>
        <v>1</v>
      </c>
      <c r="BJ9" s="1">
        <v>54</v>
      </c>
      <c r="BK9" s="1">
        <v>91</v>
      </c>
      <c r="BL9" s="3">
        <f>(BJ9+BK9)/2</f>
        <v>72.5</v>
      </c>
      <c r="BM9" s="146">
        <f t="shared" si="14"/>
        <v>1</v>
      </c>
      <c r="BN9" s="146">
        <f t="shared" si="14"/>
        <v>1</v>
      </c>
      <c r="BO9" s="1">
        <v>21</v>
      </c>
      <c r="BP9" s="1">
        <v>25.8</v>
      </c>
      <c r="BQ9" s="3">
        <f>(BO9+BP9)/2</f>
        <v>23.4</v>
      </c>
      <c r="BR9" s="146">
        <f t="shared" si="15"/>
        <v>1</v>
      </c>
      <c r="BS9" s="146">
        <f t="shared" si="15"/>
        <v>1</v>
      </c>
      <c r="BT9" s="1">
        <v>20</v>
      </c>
      <c r="BU9" s="1">
        <v>25</v>
      </c>
      <c r="BV9" s="3">
        <f>(BT9+BU9)/2</f>
        <v>22.5</v>
      </c>
      <c r="BW9" s="146">
        <f t="shared" si="16"/>
        <v>1</v>
      </c>
      <c r="BX9" s="146">
        <f t="shared" si="16"/>
        <v>1</v>
      </c>
      <c r="BY9" s="1">
        <v>27.5</v>
      </c>
      <c r="BZ9" s="1">
        <v>31.5</v>
      </c>
      <c r="CA9" s="3">
        <f>(BY9+BZ9)/2</f>
        <v>29.5</v>
      </c>
      <c r="CB9" s="146">
        <f t="shared" si="17"/>
        <v>1</v>
      </c>
      <c r="CC9" s="146">
        <f t="shared" si="17"/>
        <v>1</v>
      </c>
      <c r="CD9" s="1">
        <v>25.5</v>
      </c>
      <c r="CE9" s="1">
        <v>28</v>
      </c>
      <c r="CF9" s="3">
        <f>(CD9+CE9)/2</f>
        <v>26.75</v>
      </c>
      <c r="CG9" s="146">
        <f t="shared" si="18"/>
        <v>1</v>
      </c>
      <c r="CH9" s="146">
        <f t="shared" si="18"/>
        <v>1</v>
      </c>
      <c r="CI9" s="1">
        <v>16</v>
      </c>
      <c r="CJ9" s="1">
        <v>17</v>
      </c>
      <c r="CK9" s="3">
        <f>(CI9+CJ9)/2</f>
        <v>16.5</v>
      </c>
      <c r="CL9" s="146">
        <f t="shared" si="19"/>
        <v>1</v>
      </c>
      <c r="CM9" s="146">
        <f t="shared" si="19"/>
        <v>1</v>
      </c>
      <c r="CN9" s="1">
        <v>8.5</v>
      </c>
      <c r="CO9" s="1">
        <v>9.2</v>
      </c>
      <c r="CP9" s="3">
        <f>(CN9+CO9)/2</f>
        <v>8.85</v>
      </c>
      <c r="CQ9" s="146">
        <f t="shared" si="20"/>
        <v>1</v>
      </c>
      <c r="CR9" s="146">
        <f t="shared" si="20"/>
        <v>1</v>
      </c>
      <c r="CS9" s="1">
        <v>8</v>
      </c>
      <c r="CT9" s="1">
        <v>9</v>
      </c>
      <c r="CU9" s="3">
        <f>(CS9+CT9)/2</f>
        <v>8.5</v>
      </c>
      <c r="CV9" s="146">
        <f t="shared" si="21"/>
        <v>1</v>
      </c>
      <c r="CW9" s="146">
        <f t="shared" si="21"/>
        <v>1</v>
      </c>
      <c r="CX9" s="1">
        <v>7.5</v>
      </c>
      <c r="CY9" s="1">
        <v>8.5</v>
      </c>
      <c r="CZ9" s="3">
        <f>(CX9+CY9)/2</f>
        <v>8</v>
      </c>
      <c r="DA9" s="146">
        <f t="shared" si="22"/>
        <v>1</v>
      </c>
      <c r="DB9" s="146">
        <f t="shared" si="22"/>
        <v>1</v>
      </c>
      <c r="DC9" s="1">
        <v>8</v>
      </c>
      <c r="DD9" s="1">
        <v>9.1</v>
      </c>
      <c r="DE9" s="3">
        <f>(DC9+DD9)/2</f>
        <v>8.55</v>
      </c>
      <c r="DF9" s="146">
        <f t="shared" si="23"/>
        <v>1</v>
      </c>
      <c r="DG9" s="146">
        <f t="shared" si="23"/>
        <v>1</v>
      </c>
      <c r="DH9" s="1">
        <v>12.5</v>
      </c>
      <c r="DI9" s="1">
        <v>18.5</v>
      </c>
      <c r="DJ9" s="3">
        <f>(DH9+DI9)/2</f>
        <v>15.5</v>
      </c>
      <c r="DK9" s="146">
        <f t="shared" si="24"/>
        <v>1</v>
      </c>
      <c r="DL9" s="146">
        <f t="shared" si="24"/>
        <v>1</v>
      </c>
      <c r="DM9" s="1">
        <v>7.2</v>
      </c>
      <c r="DN9" s="1">
        <v>7.6</v>
      </c>
      <c r="DO9" s="3">
        <f>(DM9+DN9)/2</f>
        <v>7.4</v>
      </c>
      <c r="DP9" s="146">
        <f t="shared" si="25"/>
        <v>1</v>
      </c>
      <c r="DQ9" s="146">
        <f t="shared" si="25"/>
        <v>1</v>
      </c>
      <c r="DR9" s="1">
        <v>29.95</v>
      </c>
      <c r="DS9" s="1">
        <v>33.5</v>
      </c>
      <c r="DT9" s="3">
        <f>(DR9+DS9)/2</f>
        <v>31.725</v>
      </c>
      <c r="DU9" s="146">
        <f t="shared" si="26"/>
        <v>1</v>
      </c>
      <c r="DV9" s="146">
        <f t="shared" si="26"/>
        <v>1</v>
      </c>
      <c r="DW9" s="1">
        <v>9.6</v>
      </c>
      <c r="DX9" s="1">
        <v>9.8</v>
      </c>
      <c r="DY9" s="3">
        <f>(DW9+DX9)/2</f>
        <v>9.7</v>
      </c>
      <c r="DZ9" s="146">
        <f t="shared" si="27"/>
        <v>1</v>
      </c>
      <c r="EA9" s="146">
        <f t="shared" si="27"/>
        <v>1</v>
      </c>
      <c r="EB9" s="140">
        <v>7.25</v>
      </c>
      <c r="EC9" s="140">
        <v>7.4</v>
      </c>
      <c r="ED9" s="108">
        <f>(EB9+EC9)/2</f>
        <v>7.325</v>
      </c>
      <c r="EE9" s="146">
        <f t="shared" si="28"/>
        <v>1</v>
      </c>
      <c r="EF9" s="146">
        <f t="shared" si="28"/>
        <v>1</v>
      </c>
      <c r="EG9" s="140">
        <v>18.5</v>
      </c>
      <c r="EH9" s="140">
        <v>24</v>
      </c>
      <c r="EI9" s="108">
        <f>(EG9+EH9)/2</f>
        <v>21.25</v>
      </c>
      <c r="EJ9" s="146">
        <f t="shared" si="29"/>
        <v>1</v>
      </c>
      <c r="EK9" s="146">
        <f t="shared" si="29"/>
        <v>1</v>
      </c>
      <c r="EL9" s="140">
        <v>6.1</v>
      </c>
      <c r="EM9" s="140">
        <v>6.4</v>
      </c>
      <c r="EN9" s="108">
        <f t="shared" si="1"/>
        <v>6.25</v>
      </c>
      <c r="EO9" s="3">
        <f t="shared" si="30"/>
        <v>1</v>
      </c>
      <c r="EP9" s="3">
        <f t="shared" si="30"/>
        <v>1</v>
      </c>
      <c r="EQ9" s="140">
        <v>3.65</v>
      </c>
      <c r="ER9" s="140">
        <v>3.9</v>
      </c>
      <c r="ES9" s="108">
        <f>(EQ9+ER9)/2</f>
        <v>3.775</v>
      </c>
      <c r="ET9" s="3">
        <f t="shared" si="31"/>
        <v>1</v>
      </c>
      <c r="EU9" s="3">
        <f t="shared" si="31"/>
        <v>1</v>
      </c>
      <c r="EV9" s="140">
        <v>3.7</v>
      </c>
      <c r="EW9" s="140">
        <v>4</v>
      </c>
      <c r="EX9" s="108">
        <f>(EV9+EW9)/2</f>
        <v>3.85</v>
      </c>
      <c r="EY9" s="3">
        <f t="shared" si="32"/>
        <v>1</v>
      </c>
      <c r="EZ9" s="3">
        <f t="shared" si="32"/>
        <v>1</v>
      </c>
      <c r="FA9" s="140">
        <v>3</v>
      </c>
      <c r="FB9" s="140">
        <v>3.3</v>
      </c>
      <c r="FC9" s="108">
        <f>(FA9+FB9)/2</f>
        <v>3.15</v>
      </c>
      <c r="FD9" s="3">
        <f t="shared" si="33"/>
        <v>1</v>
      </c>
      <c r="FE9" s="3">
        <f t="shared" si="33"/>
        <v>1</v>
      </c>
      <c r="FF9" s="140">
        <v>3.25</v>
      </c>
      <c r="FG9" s="140">
        <v>3.5</v>
      </c>
      <c r="FH9" s="108">
        <f>(FF9+FG9)/2</f>
        <v>3.375</v>
      </c>
      <c r="FI9" s="3">
        <f t="shared" si="34"/>
        <v>1</v>
      </c>
      <c r="FJ9" s="3">
        <f t="shared" si="34"/>
        <v>1</v>
      </c>
      <c r="FK9" s="140">
        <v>11.3</v>
      </c>
      <c r="FL9" s="140">
        <v>17</v>
      </c>
      <c r="FM9" s="108">
        <f>(FK9+FL9)/2</f>
        <v>14.15</v>
      </c>
      <c r="FN9" s="146">
        <f t="shared" si="2"/>
        <v>1</v>
      </c>
      <c r="FO9" s="146">
        <f t="shared" si="2"/>
        <v>1</v>
      </c>
    </row>
    <row r="10" spans="1:171" s="2" customFormat="1" ht="13.5" customHeight="1">
      <c r="A10" s="59" t="s">
        <v>6</v>
      </c>
      <c r="B10" s="1">
        <v>45</v>
      </c>
      <c r="C10" s="1">
        <v>80</v>
      </c>
      <c r="D10" s="3">
        <f>(B10+C10)/2</f>
        <v>62.5</v>
      </c>
      <c r="E10" s="146">
        <f t="shared" si="3"/>
        <v>1</v>
      </c>
      <c r="F10" s="146">
        <f t="shared" si="3"/>
        <v>1</v>
      </c>
      <c r="G10" s="1">
        <v>65</v>
      </c>
      <c r="H10" s="1">
        <v>75</v>
      </c>
      <c r="I10" s="3">
        <f>(G10+H10)/2</f>
        <v>70</v>
      </c>
      <c r="J10" s="146">
        <f t="shared" si="4"/>
        <v>1</v>
      </c>
      <c r="K10" s="146">
        <f t="shared" si="4"/>
        <v>1</v>
      </c>
      <c r="L10" s="1">
        <v>20</v>
      </c>
      <c r="M10" s="1">
        <v>45</v>
      </c>
      <c r="N10" s="3">
        <f>(L10+M10)/2</f>
        <v>32.5</v>
      </c>
      <c r="O10" s="146">
        <f t="shared" si="5"/>
        <v>1</v>
      </c>
      <c r="P10" s="146">
        <f t="shared" si="5"/>
        <v>1</v>
      </c>
      <c r="Q10" s="1">
        <v>30.98</v>
      </c>
      <c r="R10" s="1">
        <v>56.59</v>
      </c>
      <c r="S10" s="3">
        <f>(Q10+R10)/2</f>
        <v>43.785000000000004</v>
      </c>
      <c r="T10" s="146">
        <f t="shared" si="6"/>
        <v>1</v>
      </c>
      <c r="U10" s="146">
        <f t="shared" si="6"/>
        <v>1</v>
      </c>
      <c r="V10" s="1">
        <v>21.74</v>
      </c>
      <c r="W10" s="1">
        <v>46.5</v>
      </c>
      <c r="X10" s="3">
        <f>(V10+W10)/2</f>
        <v>34.12</v>
      </c>
      <c r="Y10" s="146">
        <f t="shared" si="7"/>
        <v>1</v>
      </c>
      <c r="Z10" s="146">
        <f t="shared" si="7"/>
        <v>1</v>
      </c>
      <c r="AA10" s="1">
        <v>47</v>
      </c>
      <c r="AB10" s="1">
        <v>60</v>
      </c>
      <c r="AC10" s="3">
        <f>(AA10+AB10)/2</f>
        <v>53.5</v>
      </c>
      <c r="AD10" s="146">
        <f t="shared" si="8"/>
        <v>1</v>
      </c>
      <c r="AE10" s="146">
        <f t="shared" si="8"/>
        <v>1</v>
      </c>
      <c r="AF10" s="1">
        <v>14.39</v>
      </c>
      <c r="AG10" s="1">
        <v>16.86</v>
      </c>
      <c r="AH10" s="3">
        <f>(AF10+AG10)/2</f>
        <v>15.625</v>
      </c>
      <c r="AI10" s="146">
        <f t="shared" si="9"/>
        <v>1</v>
      </c>
      <c r="AJ10" s="146">
        <f t="shared" si="9"/>
        <v>1</v>
      </c>
      <c r="AK10" s="1">
        <v>9.5</v>
      </c>
      <c r="AL10" s="1">
        <v>12</v>
      </c>
      <c r="AM10" s="3">
        <f>(AK10+AL10)/2</f>
        <v>10.75</v>
      </c>
      <c r="AN10" s="146">
        <f t="shared" si="10"/>
        <v>1</v>
      </c>
      <c r="AO10" s="146">
        <f t="shared" si="10"/>
        <v>1</v>
      </c>
      <c r="AP10" s="1">
        <v>83.91</v>
      </c>
      <c r="AQ10" s="1">
        <v>91</v>
      </c>
      <c r="AR10" s="3">
        <f>(AP10+AQ10)/2</f>
        <v>87.455</v>
      </c>
      <c r="AS10" s="146">
        <f t="shared" si="11"/>
        <v>1</v>
      </c>
      <c r="AT10" s="146">
        <f t="shared" si="11"/>
        <v>1</v>
      </c>
      <c r="AU10" s="1">
        <v>30</v>
      </c>
      <c r="AV10" s="1">
        <v>35</v>
      </c>
      <c r="AW10" s="3">
        <f>(AU10+AV10)/2</f>
        <v>32.5</v>
      </c>
      <c r="AX10" s="146">
        <f t="shared" si="12"/>
        <v>1</v>
      </c>
      <c r="AY10" s="146">
        <f t="shared" si="12"/>
        <v>1</v>
      </c>
      <c r="AZ10" s="1">
        <v>39.88</v>
      </c>
      <c r="BA10" s="1">
        <v>54.52</v>
      </c>
      <c r="BB10" s="3">
        <f>(AZ10+BA10)/2</f>
        <v>47.2</v>
      </c>
      <c r="BC10" s="146">
        <f>IF(BA10=0,0,1)</f>
        <v>1</v>
      </c>
      <c r="BD10" s="146">
        <f t="shared" si="0"/>
        <v>1</v>
      </c>
      <c r="BE10" s="1">
        <v>60</v>
      </c>
      <c r="BF10" s="1">
        <v>70</v>
      </c>
      <c r="BG10" s="3">
        <f>(BE10+BF10)/2</f>
        <v>65</v>
      </c>
      <c r="BH10" s="146">
        <f t="shared" si="13"/>
        <v>1</v>
      </c>
      <c r="BI10" s="146">
        <f t="shared" si="13"/>
        <v>1</v>
      </c>
      <c r="BJ10" s="1">
        <v>78.75</v>
      </c>
      <c r="BK10" s="1">
        <v>130</v>
      </c>
      <c r="BL10" s="3">
        <f>(BJ10+BK10)/2</f>
        <v>104.375</v>
      </c>
      <c r="BM10" s="146">
        <f t="shared" si="14"/>
        <v>1</v>
      </c>
      <c r="BN10" s="146">
        <f t="shared" si="14"/>
        <v>1</v>
      </c>
      <c r="BO10" s="1">
        <v>15</v>
      </c>
      <c r="BP10" s="1">
        <v>28</v>
      </c>
      <c r="BQ10" s="3">
        <f>(BO10+BP10)/2</f>
        <v>21.5</v>
      </c>
      <c r="BR10" s="146">
        <f t="shared" si="15"/>
        <v>1</v>
      </c>
      <c r="BS10" s="146">
        <f t="shared" si="15"/>
        <v>1</v>
      </c>
      <c r="BT10" s="1">
        <v>23.99</v>
      </c>
      <c r="BU10" s="1">
        <v>26.04</v>
      </c>
      <c r="BV10" s="3">
        <f>(BT10+BU10)/2</f>
        <v>25.015</v>
      </c>
      <c r="BW10" s="146">
        <f t="shared" si="16"/>
        <v>1</v>
      </c>
      <c r="BX10" s="146">
        <f t="shared" si="16"/>
        <v>1</v>
      </c>
      <c r="BY10" s="1">
        <v>24.75</v>
      </c>
      <c r="BZ10" s="1">
        <v>34.78</v>
      </c>
      <c r="CA10" s="3">
        <f>(BY10+BZ10)/2</f>
        <v>29.765</v>
      </c>
      <c r="CB10" s="146">
        <f t="shared" si="17"/>
        <v>1</v>
      </c>
      <c r="CC10" s="146">
        <f t="shared" si="17"/>
        <v>1</v>
      </c>
      <c r="CD10" s="1">
        <v>24</v>
      </c>
      <c r="CE10" s="1">
        <v>24</v>
      </c>
      <c r="CF10" s="3">
        <f>(CD10+CE10)/2</f>
        <v>24</v>
      </c>
      <c r="CG10" s="146">
        <f t="shared" si="18"/>
        <v>1</v>
      </c>
      <c r="CH10" s="146">
        <f t="shared" si="18"/>
        <v>1</v>
      </c>
      <c r="CI10" s="1">
        <v>14.75</v>
      </c>
      <c r="CJ10" s="1">
        <v>15.95</v>
      </c>
      <c r="CK10" s="3">
        <f>(CI10+CJ10)/2</f>
        <v>15.35</v>
      </c>
      <c r="CL10" s="146">
        <f t="shared" si="19"/>
        <v>1</v>
      </c>
      <c r="CM10" s="146">
        <f t="shared" si="19"/>
        <v>1</v>
      </c>
      <c r="CN10" s="1">
        <v>8.6</v>
      </c>
      <c r="CO10" s="1">
        <v>13.5</v>
      </c>
      <c r="CP10" s="3">
        <f>(CN10+CO10)/2</f>
        <v>11.05</v>
      </c>
      <c r="CQ10" s="146">
        <f t="shared" si="20"/>
        <v>1</v>
      </c>
      <c r="CR10" s="146">
        <f t="shared" si="20"/>
        <v>1</v>
      </c>
      <c r="CS10" s="1">
        <v>10.6</v>
      </c>
      <c r="CT10" s="1">
        <v>14</v>
      </c>
      <c r="CU10" s="3">
        <f>(CS10+CT10)/2</f>
        <v>12.3</v>
      </c>
      <c r="CV10" s="146">
        <f t="shared" si="21"/>
        <v>1</v>
      </c>
      <c r="CW10" s="146">
        <f t="shared" si="21"/>
        <v>1</v>
      </c>
      <c r="CX10" s="1">
        <v>9.29</v>
      </c>
      <c r="CY10" s="1">
        <v>15</v>
      </c>
      <c r="CZ10" s="3">
        <f>(CX10+CY10)/2</f>
        <v>12.145</v>
      </c>
      <c r="DA10" s="146">
        <f t="shared" si="22"/>
        <v>1</v>
      </c>
      <c r="DB10" s="146">
        <f t="shared" si="22"/>
        <v>1</v>
      </c>
      <c r="DC10" s="1">
        <v>6.1</v>
      </c>
      <c r="DD10" s="1">
        <v>8</v>
      </c>
      <c r="DE10" s="3">
        <f>(DC10+DD10)/2</f>
        <v>7.05</v>
      </c>
      <c r="DF10" s="146">
        <f t="shared" si="23"/>
        <v>1</v>
      </c>
      <c r="DG10" s="146">
        <f t="shared" si="23"/>
        <v>1</v>
      </c>
      <c r="DH10" s="1">
        <v>8.54</v>
      </c>
      <c r="DI10" s="1">
        <v>13.25</v>
      </c>
      <c r="DJ10" s="3">
        <f>(DH10+DI10)/2</f>
        <v>10.895</v>
      </c>
      <c r="DK10" s="146">
        <f t="shared" si="24"/>
        <v>1</v>
      </c>
      <c r="DL10" s="146">
        <f t="shared" si="24"/>
        <v>1</v>
      </c>
      <c r="DM10" s="1">
        <v>5.05</v>
      </c>
      <c r="DN10" s="1">
        <v>7.2</v>
      </c>
      <c r="DO10" s="3">
        <f>(DM10+DN10)/2</f>
        <v>6.125</v>
      </c>
      <c r="DP10" s="146">
        <f t="shared" si="25"/>
        <v>1</v>
      </c>
      <c r="DQ10" s="146">
        <f t="shared" si="25"/>
        <v>1</v>
      </c>
      <c r="DR10" s="1">
        <v>26.9</v>
      </c>
      <c r="DS10" s="1">
        <v>31.25</v>
      </c>
      <c r="DT10" s="3">
        <f>(DR10+DS10)/2</f>
        <v>29.075</v>
      </c>
      <c r="DU10" s="146">
        <f t="shared" si="26"/>
        <v>1</v>
      </c>
      <c r="DV10" s="146">
        <f t="shared" si="26"/>
        <v>1</v>
      </c>
      <c r="DW10" s="1">
        <v>8.55</v>
      </c>
      <c r="DX10" s="1">
        <v>10</v>
      </c>
      <c r="DY10" s="3">
        <f>(DW10+DX10)/2</f>
        <v>9.275</v>
      </c>
      <c r="DZ10" s="146">
        <f t="shared" si="27"/>
        <v>1</v>
      </c>
      <c r="EA10" s="146">
        <f t="shared" si="27"/>
        <v>1</v>
      </c>
      <c r="EB10" s="140">
        <v>5.3</v>
      </c>
      <c r="EC10" s="140">
        <v>8</v>
      </c>
      <c r="ED10" s="108">
        <f>(EB10+EC10)/2</f>
        <v>6.65</v>
      </c>
      <c r="EE10" s="146">
        <f t="shared" si="28"/>
        <v>1</v>
      </c>
      <c r="EF10" s="146">
        <f t="shared" si="28"/>
        <v>1</v>
      </c>
      <c r="EG10" s="140">
        <v>14</v>
      </c>
      <c r="EH10" s="140">
        <v>21.25</v>
      </c>
      <c r="EI10" s="108">
        <f>(EG10+EH10)/2</f>
        <v>17.625</v>
      </c>
      <c r="EJ10" s="146">
        <f t="shared" si="29"/>
        <v>1</v>
      </c>
      <c r="EK10" s="146">
        <f t="shared" si="29"/>
        <v>1</v>
      </c>
      <c r="EL10" s="140">
        <v>3.59</v>
      </c>
      <c r="EM10" s="140">
        <v>7</v>
      </c>
      <c r="EN10" s="108">
        <f t="shared" si="1"/>
        <v>5.295</v>
      </c>
      <c r="EO10" s="3">
        <f t="shared" si="30"/>
        <v>1</v>
      </c>
      <c r="EP10" s="3">
        <f t="shared" si="30"/>
        <v>1</v>
      </c>
      <c r="EQ10" s="140">
        <v>2</v>
      </c>
      <c r="ER10" s="140">
        <v>5</v>
      </c>
      <c r="ES10" s="108">
        <f>(EQ10+ER10)/2</f>
        <v>3.5</v>
      </c>
      <c r="ET10" s="3">
        <f t="shared" si="31"/>
        <v>1</v>
      </c>
      <c r="EU10" s="3">
        <f t="shared" si="31"/>
        <v>1</v>
      </c>
      <c r="EV10" s="140">
        <v>3</v>
      </c>
      <c r="EW10" s="140">
        <v>5</v>
      </c>
      <c r="EX10" s="108">
        <f>(EV10+EW10)/2</f>
        <v>4</v>
      </c>
      <c r="EY10" s="3">
        <f t="shared" si="32"/>
        <v>1</v>
      </c>
      <c r="EZ10" s="3">
        <f t="shared" si="32"/>
        <v>1</v>
      </c>
      <c r="FA10" s="140">
        <v>2.95</v>
      </c>
      <c r="FB10" s="140">
        <v>6</v>
      </c>
      <c r="FC10" s="108">
        <f>(FA10+FB10)/2</f>
        <v>4.475</v>
      </c>
      <c r="FD10" s="3">
        <f t="shared" si="33"/>
        <v>1</v>
      </c>
      <c r="FE10" s="3">
        <f t="shared" si="33"/>
        <v>1</v>
      </c>
      <c r="FF10" s="140">
        <v>3.25</v>
      </c>
      <c r="FG10" s="140">
        <v>5</v>
      </c>
      <c r="FH10" s="108">
        <f>(FF10+FG10)/2</f>
        <v>4.125</v>
      </c>
      <c r="FI10" s="3">
        <f t="shared" si="34"/>
        <v>1</v>
      </c>
      <c r="FJ10" s="3">
        <f t="shared" si="34"/>
        <v>1</v>
      </c>
      <c r="FK10" s="140">
        <v>7.5</v>
      </c>
      <c r="FL10" s="140">
        <v>13</v>
      </c>
      <c r="FM10" s="108">
        <f>(FK10+FL10)/2</f>
        <v>10.25</v>
      </c>
      <c r="FN10" s="146">
        <f t="shared" si="2"/>
        <v>1</v>
      </c>
      <c r="FO10" s="146">
        <f t="shared" si="2"/>
        <v>1</v>
      </c>
    </row>
    <row r="11" spans="1:171" s="2" customFormat="1" ht="12" customHeight="1">
      <c r="A11" s="59" t="s">
        <v>7</v>
      </c>
      <c r="B11" s="1">
        <v>70</v>
      </c>
      <c r="C11" s="1">
        <v>75</v>
      </c>
      <c r="D11" s="3">
        <f>(B11+C11)/2</f>
        <v>72.5</v>
      </c>
      <c r="E11" s="146">
        <f t="shared" si="3"/>
        <v>1</v>
      </c>
      <c r="F11" s="146">
        <f t="shared" si="3"/>
        <v>1</v>
      </c>
      <c r="G11" s="1">
        <v>70</v>
      </c>
      <c r="H11" s="1">
        <v>75</v>
      </c>
      <c r="I11" s="3">
        <f>(G11+H11)/2</f>
        <v>72.5</v>
      </c>
      <c r="J11" s="146">
        <f t="shared" si="4"/>
        <v>1</v>
      </c>
      <c r="K11" s="146">
        <f t="shared" si="4"/>
        <v>1</v>
      </c>
      <c r="L11" s="1">
        <v>18</v>
      </c>
      <c r="M11" s="1">
        <v>30</v>
      </c>
      <c r="N11" s="3">
        <f>(L11+M11)/2</f>
        <v>24</v>
      </c>
      <c r="O11" s="146">
        <f t="shared" si="5"/>
        <v>1</v>
      </c>
      <c r="P11" s="146">
        <f t="shared" si="5"/>
        <v>1</v>
      </c>
      <c r="Q11" s="1">
        <v>55.6</v>
      </c>
      <c r="R11" s="1">
        <v>62.7</v>
      </c>
      <c r="S11" s="3">
        <f>(Q11+R11)/2</f>
        <v>59.150000000000006</v>
      </c>
      <c r="T11" s="146">
        <f t="shared" si="6"/>
        <v>1</v>
      </c>
      <c r="U11" s="146">
        <f t="shared" si="6"/>
        <v>1</v>
      </c>
      <c r="V11" s="1">
        <v>38.29</v>
      </c>
      <c r="W11" s="1">
        <v>43.95</v>
      </c>
      <c r="X11" s="3">
        <f>(V11+W11)/2</f>
        <v>41.120000000000005</v>
      </c>
      <c r="Y11" s="146">
        <f t="shared" si="7"/>
        <v>1</v>
      </c>
      <c r="Z11" s="146">
        <f t="shared" si="7"/>
        <v>1</v>
      </c>
      <c r="AA11" s="1">
        <v>48</v>
      </c>
      <c r="AB11" s="1">
        <v>52</v>
      </c>
      <c r="AC11" s="3">
        <f>(AA11+AB11)/2</f>
        <v>50</v>
      </c>
      <c r="AD11" s="146">
        <f t="shared" si="8"/>
        <v>1</v>
      </c>
      <c r="AE11" s="146">
        <f t="shared" si="8"/>
        <v>1</v>
      </c>
      <c r="AF11" s="1">
        <v>9.95</v>
      </c>
      <c r="AG11" s="1">
        <v>12.29</v>
      </c>
      <c r="AH11" s="3">
        <f>(AF11+AG11)/2</f>
        <v>11.12</v>
      </c>
      <c r="AI11" s="146">
        <f t="shared" si="9"/>
        <v>1</v>
      </c>
      <c r="AJ11" s="146">
        <f t="shared" si="9"/>
        <v>1</v>
      </c>
      <c r="AK11" s="1">
        <v>9</v>
      </c>
      <c r="AL11" s="1">
        <v>10</v>
      </c>
      <c r="AM11" s="3">
        <f>(AK11+AL11)/2</f>
        <v>9.5</v>
      </c>
      <c r="AN11" s="146">
        <f t="shared" si="10"/>
        <v>1</v>
      </c>
      <c r="AO11" s="146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146">
        <f t="shared" si="11"/>
        <v>1</v>
      </c>
      <c r="AT11" s="146">
        <f t="shared" si="11"/>
        <v>1</v>
      </c>
      <c r="AU11" s="1">
        <v>28</v>
      </c>
      <c r="AV11" s="1">
        <v>40</v>
      </c>
      <c r="AW11" s="3">
        <f>(AU11+AV11)/2</f>
        <v>34</v>
      </c>
      <c r="AX11" s="146">
        <f t="shared" si="12"/>
        <v>1</v>
      </c>
      <c r="AY11" s="146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146">
        <f>IF(BA11=0,0,1)</f>
        <v>1</v>
      </c>
      <c r="BD11" s="146">
        <f t="shared" si="0"/>
        <v>1</v>
      </c>
      <c r="BE11" s="1">
        <v>70</v>
      </c>
      <c r="BF11" s="1">
        <v>80</v>
      </c>
      <c r="BG11" s="3">
        <f>(BE11+BF11)/2</f>
        <v>75</v>
      </c>
      <c r="BH11" s="146">
        <f t="shared" si="13"/>
        <v>1</v>
      </c>
      <c r="BI11" s="146">
        <f t="shared" si="13"/>
        <v>1</v>
      </c>
      <c r="BJ11" s="1">
        <v>100</v>
      </c>
      <c r="BK11" s="1">
        <v>115</v>
      </c>
      <c r="BL11" s="3">
        <f>(BJ11+BK11)/2</f>
        <v>107.5</v>
      </c>
      <c r="BM11" s="146">
        <f t="shared" si="14"/>
        <v>1</v>
      </c>
      <c r="BN11" s="146">
        <f t="shared" si="14"/>
        <v>1</v>
      </c>
      <c r="BO11" s="1">
        <v>16</v>
      </c>
      <c r="BP11" s="1">
        <v>20</v>
      </c>
      <c r="BQ11" s="3">
        <f>(BO11+BP11)/2</f>
        <v>18</v>
      </c>
      <c r="BR11" s="146">
        <f t="shared" si="15"/>
        <v>1</v>
      </c>
      <c r="BS11" s="146">
        <f t="shared" si="15"/>
        <v>1</v>
      </c>
      <c r="BT11" s="1">
        <v>19.9</v>
      </c>
      <c r="BU11" s="1">
        <v>27.95</v>
      </c>
      <c r="BV11" s="3">
        <f>(BT11+BU11)/2</f>
        <v>23.924999999999997</v>
      </c>
      <c r="BW11" s="146">
        <f t="shared" si="16"/>
        <v>1</v>
      </c>
      <c r="BX11" s="146">
        <f t="shared" si="16"/>
        <v>1</v>
      </c>
      <c r="BY11" s="1">
        <v>24</v>
      </c>
      <c r="BZ11" s="1">
        <v>35.57</v>
      </c>
      <c r="CA11" s="3">
        <f>(BY11+BZ11)/2</f>
        <v>29.785</v>
      </c>
      <c r="CB11" s="146">
        <f t="shared" si="17"/>
        <v>1</v>
      </c>
      <c r="CC11" s="146">
        <f t="shared" si="17"/>
        <v>1</v>
      </c>
      <c r="CD11" s="1">
        <v>26</v>
      </c>
      <c r="CE11" s="1">
        <v>29</v>
      </c>
      <c r="CF11" s="3">
        <f>(CD11+CE11)/2</f>
        <v>27.5</v>
      </c>
      <c r="CG11" s="146">
        <f t="shared" si="18"/>
        <v>1</v>
      </c>
      <c r="CH11" s="146">
        <f t="shared" si="18"/>
        <v>1</v>
      </c>
      <c r="CI11" s="1">
        <v>14</v>
      </c>
      <c r="CJ11" s="1">
        <v>15.95</v>
      </c>
      <c r="CK11" s="3">
        <f>(CI11+CJ11)/2</f>
        <v>14.975</v>
      </c>
      <c r="CL11" s="146">
        <f t="shared" si="19"/>
        <v>1</v>
      </c>
      <c r="CM11" s="146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146">
        <f t="shared" si="20"/>
        <v>1</v>
      </c>
      <c r="CR11" s="146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146">
        <f t="shared" si="21"/>
        <v>1</v>
      </c>
      <c r="CW11" s="146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146">
        <f t="shared" si="22"/>
        <v>1</v>
      </c>
      <c r="DB11" s="146">
        <f t="shared" si="22"/>
        <v>1</v>
      </c>
      <c r="DC11" s="1">
        <v>7</v>
      </c>
      <c r="DD11" s="1">
        <v>10.33</v>
      </c>
      <c r="DE11" s="3">
        <f>(DC11+DD11)/2</f>
        <v>8.665</v>
      </c>
      <c r="DF11" s="146">
        <f t="shared" si="23"/>
        <v>1</v>
      </c>
      <c r="DG11" s="146">
        <f t="shared" si="23"/>
        <v>1</v>
      </c>
      <c r="DH11" s="1">
        <v>10</v>
      </c>
      <c r="DI11" s="1">
        <v>15.6</v>
      </c>
      <c r="DJ11" s="3">
        <f>(DH11+DI11)/2</f>
        <v>12.8</v>
      </c>
      <c r="DK11" s="146">
        <f t="shared" si="24"/>
        <v>1</v>
      </c>
      <c r="DL11" s="146">
        <f t="shared" si="24"/>
        <v>1</v>
      </c>
      <c r="DM11" s="1">
        <v>5.9</v>
      </c>
      <c r="DN11" s="1">
        <v>7.2</v>
      </c>
      <c r="DO11" s="3">
        <f>(DM11+DN11)/2</f>
        <v>6.550000000000001</v>
      </c>
      <c r="DP11" s="146">
        <f t="shared" si="25"/>
        <v>1</v>
      </c>
      <c r="DQ11" s="146">
        <f t="shared" si="25"/>
        <v>1</v>
      </c>
      <c r="DR11" s="1">
        <v>28.8</v>
      </c>
      <c r="DS11" s="1">
        <v>29.95</v>
      </c>
      <c r="DT11" s="3">
        <f>(DR11+DS11)/2</f>
        <v>29.375</v>
      </c>
      <c r="DU11" s="146">
        <f t="shared" si="26"/>
        <v>1</v>
      </c>
      <c r="DV11" s="146">
        <f t="shared" si="26"/>
        <v>1</v>
      </c>
      <c r="DW11" s="1">
        <v>9.25</v>
      </c>
      <c r="DX11" s="1">
        <v>9.7</v>
      </c>
      <c r="DY11" s="3">
        <f>(DW11+DX11)/2</f>
        <v>9.475</v>
      </c>
      <c r="DZ11" s="146">
        <f t="shared" si="27"/>
        <v>1</v>
      </c>
      <c r="EA11" s="146">
        <f t="shared" si="27"/>
        <v>1</v>
      </c>
      <c r="EB11" s="140">
        <v>7.25</v>
      </c>
      <c r="EC11" s="140">
        <v>8</v>
      </c>
      <c r="ED11" s="108">
        <f>(EB11+EC11)/2</f>
        <v>7.625</v>
      </c>
      <c r="EE11" s="146">
        <f t="shared" si="28"/>
        <v>1</v>
      </c>
      <c r="EF11" s="146">
        <f t="shared" si="28"/>
        <v>1</v>
      </c>
      <c r="EG11" s="140">
        <v>16</v>
      </c>
      <c r="EH11" s="140">
        <v>20.2</v>
      </c>
      <c r="EI11" s="108">
        <f>(EG11+EH11)/2</f>
        <v>18.1</v>
      </c>
      <c r="EJ11" s="146">
        <f t="shared" si="29"/>
        <v>1</v>
      </c>
      <c r="EK11" s="146">
        <f t="shared" si="29"/>
        <v>1</v>
      </c>
      <c r="EL11" s="140">
        <v>6</v>
      </c>
      <c r="EM11" s="140">
        <v>7</v>
      </c>
      <c r="EN11" s="108">
        <f t="shared" si="1"/>
        <v>6.5</v>
      </c>
      <c r="EO11" s="3">
        <f t="shared" si="30"/>
        <v>1</v>
      </c>
      <c r="EP11" s="3">
        <f t="shared" si="30"/>
        <v>1</v>
      </c>
      <c r="EQ11" s="140">
        <v>3.65</v>
      </c>
      <c r="ER11" s="140">
        <v>5</v>
      </c>
      <c r="ES11" s="108">
        <f>(EQ11+ER11)/2</f>
        <v>4.325</v>
      </c>
      <c r="ET11" s="3">
        <f t="shared" si="31"/>
        <v>1</v>
      </c>
      <c r="EU11" s="3">
        <f t="shared" si="31"/>
        <v>1</v>
      </c>
      <c r="EV11" s="140">
        <v>3.45</v>
      </c>
      <c r="EW11" s="140">
        <v>5.5</v>
      </c>
      <c r="EX11" s="108">
        <f>(EV11+EW11)/2</f>
        <v>4.475</v>
      </c>
      <c r="EY11" s="3">
        <f t="shared" si="32"/>
        <v>1</v>
      </c>
      <c r="EZ11" s="3">
        <f t="shared" si="32"/>
        <v>1</v>
      </c>
      <c r="FA11" s="140">
        <v>2.95</v>
      </c>
      <c r="FB11" s="140">
        <v>6</v>
      </c>
      <c r="FC11" s="108">
        <f>(FA11+FB11)/2</f>
        <v>4.475</v>
      </c>
      <c r="FD11" s="3">
        <f t="shared" si="33"/>
        <v>1</v>
      </c>
      <c r="FE11" s="3">
        <f t="shared" si="33"/>
        <v>1</v>
      </c>
      <c r="FF11" s="140">
        <v>3.25</v>
      </c>
      <c r="FG11" s="140">
        <v>6</v>
      </c>
      <c r="FH11" s="108">
        <f>(FF11+FG11)/2</f>
        <v>4.625</v>
      </c>
      <c r="FI11" s="3">
        <f t="shared" si="34"/>
        <v>1</v>
      </c>
      <c r="FJ11" s="3">
        <f t="shared" si="34"/>
        <v>1</v>
      </c>
      <c r="FK11" s="140">
        <v>11</v>
      </c>
      <c r="FL11" s="140">
        <v>12</v>
      </c>
      <c r="FM11" s="108">
        <f>(FK11+FL11)/2</f>
        <v>11.5</v>
      </c>
      <c r="FN11" s="146">
        <f t="shared" si="2"/>
        <v>1</v>
      </c>
      <c r="FO11" s="146">
        <f t="shared" si="2"/>
        <v>1</v>
      </c>
    </row>
    <row r="12" spans="1:171" s="4" customFormat="1" ht="11.25" customHeight="1" hidden="1">
      <c r="A12" s="115"/>
      <c r="B12" s="118"/>
      <c r="C12" s="119">
        <v>357</v>
      </c>
      <c r="D12" s="120"/>
      <c r="E12" s="121">
        <f>SUM(E7:E11)</f>
        <v>5</v>
      </c>
      <c r="F12" s="112"/>
      <c r="G12" s="118"/>
      <c r="H12" s="119"/>
      <c r="I12" s="111"/>
      <c r="J12" s="122">
        <f>SUM(J7:J11)</f>
        <v>5</v>
      </c>
      <c r="K12" s="112"/>
      <c r="L12" s="118"/>
      <c r="M12" s="119"/>
      <c r="N12" s="111"/>
      <c r="O12" s="122">
        <f>SUM(O7:O11)</f>
        <v>5</v>
      </c>
      <c r="P12" s="112"/>
      <c r="Q12" s="118"/>
      <c r="R12" s="123"/>
      <c r="S12" s="111"/>
      <c r="T12" s="111">
        <f>SUM(T7:T11)</f>
        <v>5</v>
      </c>
      <c r="U12" s="112"/>
      <c r="V12" s="118"/>
      <c r="W12" s="119"/>
      <c r="X12" s="111"/>
      <c r="Y12" s="122">
        <f>SUM(Y7:Y11)</f>
        <v>5</v>
      </c>
      <c r="Z12" s="112"/>
      <c r="AA12" s="118"/>
      <c r="AB12" s="123"/>
      <c r="AC12" s="111"/>
      <c r="AD12" s="122">
        <f>SUM(AD7:AD11)</f>
        <v>5</v>
      </c>
      <c r="AE12" s="112"/>
      <c r="AF12" s="118"/>
      <c r="AG12" s="119"/>
      <c r="AH12" s="111"/>
      <c r="AI12" s="122">
        <f>SUM(AI7:AI11)</f>
        <v>5</v>
      </c>
      <c r="AJ12" s="112"/>
      <c r="AK12" s="118"/>
      <c r="AL12" s="119"/>
      <c r="AM12" s="111"/>
      <c r="AN12" s="122">
        <f>SUM(AN7:AN11)</f>
        <v>5</v>
      </c>
      <c r="AO12" s="112"/>
      <c r="AP12" s="118"/>
      <c r="AQ12" s="119"/>
      <c r="AR12" s="111"/>
      <c r="AS12" s="122">
        <f>SUM(AS7:AS11)</f>
        <v>5</v>
      </c>
      <c r="AT12" s="112"/>
      <c r="AU12" s="118"/>
      <c r="AV12" s="119"/>
      <c r="AW12" s="111"/>
      <c r="AX12" s="122">
        <f>SUM(AX7:AX11)</f>
        <v>5</v>
      </c>
      <c r="AY12" s="112"/>
      <c r="AZ12" s="118"/>
      <c r="BA12" s="119"/>
      <c r="BB12" s="111"/>
      <c r="BC12" s="122">
        <f>SUM(BC7:BC11)</f>
        <v>5</v>
      </c>
      <c r="BD12" s="112"/>
      <c r="BE12" s="118"/>
      <c r="BF12" s="119"/>
      <c r="BG12" s="111"/>
      <c r="BH12" s="122">
        <f>SUM(BH7:BH11)</f>
        <v>5</v>
      </c>
      <c r="BI12" s="112"/>
      <c r="BJ12" s="118"/>
      <c r="BK12" s="119"/>
      <c r="BL12" s="111"/>
      <c r="BM12" s="111">
        <f>SUM(BM7:BM11)</f>
        <v>5</v>
      </c>
      <c r="BN12" s="112"/>
      <c r="BO12" s="118"/>
      <c r="BP12" s="119"/>
      <c r="BQ12" s="111"/>
      <c r="BR12" s="122">
        <f>SUM(BR7:BR11)</f>
        <v>5</v>
      </c>
      <c r="BS12" s="112"/>
      <c r="BT12" s="118"/>
      <c r="BU12" s="119"/>
      <c r="BV12" s="111"/>
      <c r="BW12" s="122">
        <f>SUM(BW7:BW11)</f>
        <v>5</v>
      </c>
      <c r="BX12" s="112"/>
      <c r="BY12" s="118"/>
      <c r="BZ12" s="119"/>
      <c r="CA12" s="111"/>
      <c r="CB12" s="111">
        <f>SUM(CB7:CB11)</f>
        <v>5</v>
      </c>
      <c r="CC12" s="112"/>
      <c r="CD12" s="118"/>
      <c r="CE12" s="119"/>
      <c r="CF12" s="111"/>
      <c r="CG12" s="122">
        <f>SUM(CG7:CG11)</f>
        <v>5</v>
      </c>
      <c r="CH12" s="112"/>
      <c r="CI12" s="118"/>
      <c r="CJ12" s="119"/>
      <c r="CK12" s="111"/>
      <c r="CL12" s="122">
        <f>SUM(CL7:CL11)</f>
        <v>5</v>
      </c>
      <c r="CM12" s="112"/>
      <c r="CN12" s="118"/>
      <c r="CO12" s="119"/>
      <c r="CP12" s="111"/>
      <c r="CQ12" s="122">
        <f>SUM(CQ7:CQ11)</f>
        <v>5</v>
      </c>
      <c r="CR12" s="112"/>
      <c r="CS12" s="118"/>
      <c r="CT12" s="119"/>
      <c r="CU12" s="111"/>
      <c r="CV12" s="122">
        <f>SUM(CV7:CV11)</f>
        <v>5</v>
      </c>
      <c r="CW12" s="112"/>
      <c r="CX12" s="118"/>
      <c r="CY12" s="119"/>
      <c r="CZ12" s="111"/>
      <c r="DA12" s="122">
        <f>SUM(DA7:DA11)</f>
        <v>5</v>
      </c>
      <c r="DB12" s="112"/>
      <c r="DC12" s="118"/>
      <c r="DD12" s="119"/>
      <c r="DE12" s="111"/>
      <c r="DF12" s="122">
        <f>SUM(DF7:DF11)</f>
        <v>5</v>
      </c>
      <c r="DG12" s="112"/>
      <c r="DH12" s="118"/>
      <c r="DI12" s="119"/>
      <c r="DJ12" s="111"/>
      <c r="DK12" s="122">
        <f>SUM(DK7:DK11)</f>
        <v>5</v>
      </c>
      <c r="DL12" s="112"/>
      <c r="DM12" s="118"/>
      <c r="DN12" s="119"/>
      <c r="DO12" s="111"/>
      <c r="DP12" s="122">
        <f>SUM(DP7:DP11)</f>
        <v>5</v>
      </c>
      <c r="DQ12" s="112"/>
      <c r="DR12" s="118"/>
      <c r="DS12" s="119"/>
      <c r="DT12" s="111"/>
      <c r="DU12" s="111">
        <f>SUM(DU7:DU11)</f>
        <v>5</v>
      </c>
      <c r="DV12" s="112"/>
      <c r="DW12" s="118"/>
      <c r="DX12" s="119"/>
      <c r="DY12" s="111"/>
      <c r="DZ12" s="122">
        <f>SUM(DZ7:DZ11)</f>
        <v>5</v>
      </c>
      <c r="EA12" s="112"/>
      <c r="EB12" s="124"/>
      <c r="EC12" s="125"/>
      <c r="ED12" s="114"/>
      <c r="EE12" s="126">
        <f>SUM(EE7:EE11)</f>
        <v>5</v>
      </c>
      <c r="EF12" s="112"/>
      <c r="EG12" s="124"/>
      <c r="EH12" s="125"/>
      <c r="EI12" s="114"/>
      <c r="EJ12" s="126">
        <f>SUM(EJ7:EJ11)</f>
        <v>5</v>
      </c>
      <c r="EK12" s="112"/>
      <c r="EL12" s="115"/>
      <c r="EM12" s="115"/>
      <c r="EN12" s="108">
        <f t="shared" si="1"/>
        <v>0</v>
      </c>
      <c r="EO12" s="126">
        <f>SUM(EO7:EO11)</f>
        <v>5</v>
      </c>
      <c r="EP12" s="114"/>
      <c r="EQ12" s="115"/>
      <c r="ER12" s="115"/>
      <c r="ES12" s="115"/>
      <c r="ET12" s="126">
        <f>SUM(ET7:ET11)</f>
        <v>5</v>
      </c>
      <c r="EU12" s="115"/>
      <c r="EV12" s="115"/>
      <c r="EW12" s="115"/>
      <c r="EX12" s="115"/>
      <c r="EY12" s="126">
        <f>SUM(EY7:EY11)</f>
        <v>5</v>
      </c>
      <c r="EZ12" s="115"/>
      <c r="FA12" s="115"/>
      <c r="FB12" s="115"/>
      <c r="FC12" s="115"/>
      <c r="FD12" s="126">
        <f>SUM(FD7:FD11)</f>
        <v>5</v>
      </c>
      <c r="FE12" s="115"/>
      <c r="FF12" s="115"/>
      <c r="FG12" s="115"/>
      <c r="FH12" s="115"/>
      <c r="FI12" s="126">
        <f>SUM(FI7:FI11)</f>
        <v>5</v>
      </c>
      <c r="FJ12" s="115"/>
      <c r="FK12" s="115"/>
      <c r="FL12" s="115"/>
      <c r="FM12" s="115"/>
      <c r="FN12" s="126">
        <f>SUM(FN7:FN11)</f>
        <v>5</v>
      </c>
      <c r="FO12" s="117"/>
    </row>
    <row r="13" spans="1:171" s="4" customFormat="1" ht="13.5" customHeight="1" hidden="1">
      <c r="A13" s="127" t="s">
        <v>56</v>
      </c>
      <c r="B13" s="166">
        <v>71.4</v>
      </c>
      <c r="C13" s="167"/>
      <c r="F13" s="112"/>
      <c r="G13" s="166"/>
      <c r="H13" s="167"/>
      <c r="I13" s="111"/>
      <c r="J13" s="111"/>
      <c r="K13" s="112"/>
      <c r="L13" s="166"/>
      <c r="M13" s="167"/>
      <c r="N13" s="111"/>
      <c r="O13" s="111"/>
      <c r="P13" s="112"/>
      <c r="Q13" s="166"/>
      <c r="R13" s="167"/>
      <c r="S13" s="111"/>
      <c r="T13" s="111"/>
      <c r="U13" s="112"/>
      <c r="V13" s="166"/>
      <c r="W13" s="167"/>
      <c r="X13" s="111"/>
      <c r="Y13" s="111"/>
      <c r="Z13" s="112"/>
      <c r="AA13" s="166"/>
      <c r="AB13" s="167"/>
      <c r="AC13" s="111"/>
      <c r="AD13" s="111"/>
      <c r="AE13" s="112"/>
      <c r="AF13" s="166"/>
      <c r="AG13" s="167"/>
      <c r="AH13" s="111"/>
      <c r="AI13" s="111"/>
      <c r="AJ13" s="112"/>
      <c r="AK13" s="166"/>
      <c r="AL13" s="167"/>
      <c r="AM13" s="111"/>
      <c r="AN13" s="111"/>
      <c r="AO13" s="112"/>
      <c r="AP13" s="166"/>
      <c r="AQ13" s="167"/>
      <c r="AR13" s="111"/>
      <c r="AS13" s="111"/>
      <c r="AT13" s="112"/>
      <c r="AU13" s="166"/>
      <c r="AV13" s="167"/>
      <c r="AW13" s="111"/>
      <c r="AX13" s="111"/>
      <c r="AY13" s="112"/>
      <c r="AZ13" s="166"/>
      <c r="BA13" s="167"/>
      <c r="BB13" s="111"/>
      <c r="BC13" s="111"/>
      <c r="BD13" s="112"/>
      <c r="BE13" s="166"/>
      <c r="BF13" s="167"/>
      <c r="BG13" s="111"/>
      <c r="BH13" s="111"/>
      <c r="BI13" s="112"/>
      <c r="BJ13" s="166"/>
      <c r="BK13" s="167"/>
      <c r="BL13" s="111"/>
      <c r="BM13" s="111"/>
      <c r="BN13" s="112"/>
      <c r="BO13" s="166"/>
      <c r="BP13" s="167"/>
      <c r="BQ13" s="111"/>
      <c r="BR13" s="111"/>
      <c r="BS13" s="112"/>
      <c r="BT13" s="166"/>
      <c r="BU13" s="167"/>
      <c r="BV13" s="111"/>
      <c r="BW13" s="111"/>
      <c r="BX13" s="112"/>
      <c r="BY13" s="166"/>
      <c r="BZ13" s="167"/>
      <c r="CA13" s="111"/>
      <c r="CB13" s="111"/>
      <c r="CC13" s="112"/>
      <c r="CD13" s="166"/>
      <c r="CE13" s="167"/>
      <c r="CF13" s="111"/>
      <c r="CG13" s="111"/>
      <c r="CH13" s="112"/>
      <c r="CI13" s="166"/>
      <c r="CJ13" s="167"/>
      <c r="CK13" s="111"/>
      <c r="CL13" s="111"/>
      <c r="CM13" s="112"/>
      <c r="CN13" s="166"/>
      <c r="CO13" s="167"/>
      <c r="CP13" s="111"/>
      <c r="CQ13" s="111"/>
      <c r="CR13" s="112"/>
      <c r="CS13" s="166"/>
      <c r="CT13" s="167"/>
      <c r="CU13" s="111"/>
      <c r="CV13" s="111"/>
      <c r="CW13" s="112"/>
      <c r="CX13" s="166"/>
      <c r="CY13" s="167"/>
      <c r="CZ13" s="111"/>
      <c r="DA13" s="111"/>
      <c r="DB13" s="112"/>
      <c r="DC13" s="166"/>
      <c r="DD13" s="167"/>
      <c r="DE13" s="111"/>
      <c r="DF13" s="111"/>
      <c r="DG13" s="112"/>
      <c r="DH13" s="166"/>
      <c r="DI13" s="167"/>
      <c r="DJ13" s="111"/>
      <c r="DK13" s="111"/>
      <c r="DL13" s="112"/>
      <c r="DM13" s="166"/>
      <c r="DN13" s="167"/>
      <c r="DO13" s="111"/>
      <c r="DP13" s="111"/>
      <c r="DQ13" s="112"/>
      <c r="DR13" s="166"/>
      <c r="DS13" s="167"/>
      <c r="DT13" s="111"/>
      <c r="DU13" s="111"/>
      <c r="DV13" s="112"/>
      <c r="DW13" s="166"/>
      <c r="DX13" s="167"/>
      <c r="DY13" s="111"/>
      <c r="DZ13" s="111"/>
      <c r="EA13" s="112"/>
      <c r="EB13" s="166"/>
      <c r="EC13" s="167"/>
      <c r="ED13" s="114"/>
      <c r="EE13" s="114"/>
      <c r="EF13" s="112"/>
      <c r="EG13" s="166"/>
      <c r="EH13" s="167"/>
      <c r="EI13" s="114"/>
      <c r="EJ13" s="114"/>
      <c r="EK13" s="112"/>
      <c r="EL13" s="115"/>
      <c r="EM13" s="115"/>
      <c r="EN13" s="114"/>
      <c r="EO13" s="114"/>
      <c r="EP13" s="114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7"/>
      <c r="FO13" s="117"/>
    </row>
    <row r="14" spans="1:171" s="4" customFormat="1" ht="12.75" customHeight="1">
      <c r="A14" s="109" t="s">
        <v>8</v>
      </c>
      <c r="B14" s="110"/>
      <c r="C14" s="110"/>
      <c r="D14" s="111"/>
      <c r="E14" s="111"/>
      <c r="F14" s="112"/>
      <c r="G14" s="110"/>
      <c r="H14" s="110"/>
      <c r="I14" s="111"/>
      <c r="J14" s="111"/>
      <c r="K14" s="112"/>
      <c r="L14" s="110"/>
      <c r="M14" s="110"/>
      <c r="N14" s="111"/>
      <c r="O14" s="111"/>
      <c r="P14" s="112"/>
      <c r="Q14" s="110"/>
      <c r="R14" s="110"/>
      <c r="S14" s="111"/>
      <c r="T14" s="111"/>
      <c r="U14" s="112"/>
      <c r="V14" s="110"/>
      <c r="W14" s="110"/>
      <c r="X14" s="111"/>
      <c r="Y14" s="111"/>
      <c r="Z14" s="112"/>
      <c r="AA14" s="110"/>
      <c r="AB14" s="110"/>
      <c r="AC14" s="111"/>
      <c r="AD14" s="111"/>
      <c r="AE14" s="112"/>
      <c r="AF14" s="110"/>
      <c r="AG14" s="110"/>
      <c r="AH14" s="111"/>
      <c r="AI14" s="111"/>
      <c r="AJ14" s="112"/>
      <c r="AK14" s="110"/>
      <c r="AL14" s="110"/>
      <c r="AM14" s="111"/>
      <c r="AN14" s="111"/>
      <c r="AO14" s="112"/>
      <c r="AP14" s="110"/>
      <c r="AQ14" s="110"/>
      <c r="AR14" s="111"/>
      <c r="AS14" s="111"/>
      <c r="AT14" s="112"/>
      <c r="AU14" s="110"/>
      <c r="AV14" s="110"/>
      <c r="AW14" s="111"/>
      <c r="AX14" s="111"/>
      <c r="AY14" s="112"/>
      <c r="AZ14" s="110"/>
      <c r="BA14" s="110"/>
      <c r="BB14" s="111"/>
      <c r="BC14" s="111"/>
      <c r="BD14" s="112"/>
      <c r="BE14" s="110"/>
      <c r="BF14" s="110"/>
      <c r="BG14" s="111"/>
      <c r="BH14" s="111"/>
      <c r="BI14" s="112"/>
      <c r="BJ14" s="110"/>
      <c r="BK14" s="110"/>
      <c r="BL14" s="111"/>
      <c r="BM14" s="111"/>
      <c r="BN14" s="112"/>
      <c r="BO14" s="110"/>
      <c r="BP14" s="110"/>
      <c r="BQ14" s="111"/>
      <c r="BR14" s="111"/>
      <c r="BS14" s="112"/>
      <c r="BT14" s="110"/>
      <c r="BU14" s="110"/>
      <c r="BV14" s="111"/>
      <c r="BW14" s="111"/>
      <c r="BX14" s="112"/>
      <c r="BY14" s="110"/>
      <c r="BZ14" s="110"/>
      <c r="CA14" s="111"/>
      <c r="CB14" s="111"/>
      <c r="CC14" s="112"/>
      <c r="CD14" s="110"/>
      <c r="CE14" s="110"/>
      <c r="CF14" s="111"/>
      <c r="CG14" s="111"/>
      <c r="CH14" s="112"/>
      <c r="CI14" s="110"/>
      <c r="CJ14" s="110"/>
      <c r="CK14" s="111"/>
      <c r="CL14" s="111"/>
      <c r="CM14" s="112"/>
      <c r="CN14" s="110"/>
      <c r="CO14" s="110"/>
      <c r="CP14" s="111"/>
      <c r="CQ14" s="111"/>
      <c r="CR14" s="112"/>
      <c r="CS14" s="110"/>
      <c r="CT14" s="110"/>
      <c r="CU14" s="111"/>
      <c r="CV14" s="111"/>
      <c r="CW14" s="112"/>
      <c r="CX14" s="110"/>
      <c r="CY14" s="110"/>
      <c r="CZ14" s="111"/>
      <c r="DA14" s="111"/>
      <c r="DB14" s="112"/>
      <c r="DC14" s="110"/>
      <c r="DD14" s="110"/>
      <c r="DE14" s="111"/>
      <c r="DF14" s="111"/>
      <c r="DG14" s="112"/>
      <c r="DH14" s="110"/>
      <c r="DI14" s="110"/>
      <c r="DJ14" s="111"/>
      <c r="DK14" s="111"/>
      <c r="DL14" s="112"/>
      <c r="DM14" s="110"/>
      <c r="DN14" s="110"/>
      <c r="DO14" s="111"/>
      <c r="DP14" s="111"/>
      <c r="DQ14" s="112"/>
      <c r="DR14" s="110"/>
      <c r="DS14" s="110"/>
      <c r="DT14" s="111"/>
      <c r="DU14" s="111"/>
      <c r="DV14" s="112"/>
      <c r="DW14" s="110"/>
      <c r="DX14" s="110"/>
      <c r="DY14" s="111"/>
      <c r="DZ14" s="111"/>
      <c r="EA14" s="112"/>
      <c r="EB14" s="113"/>
      <c r="EC14" s="113"/>
      <c r="ED14" s="114"/>
      <c r="EE14" s="114"/>
      <c r="EF14" s="112"/>
      <c r="EG14" s="113"/>
      <c r="EH14" s="113"/>
      <c r="EI14" s="114"/>
      <c r="EJ14" s="114"/>
      <c r="EK14" s="112">
        <f aca="true" t="shared" si="35" ref="EK14:EK34">IF(EI14=0,0,1)</f>
        <v>0</v>
      </c>
      <c r="EL14" s="115"/>
      <c r="EM14" s="115"/>
      <c r="EN14" s="116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7"/>
      <c r="FO14" s="117"/>
    </row>
    <row r="15" spans="1:171" s="105" customFormat="1" ht="11.25" customHeight="1">
      <c r="A15" s="80" t="s">
        <v>9</v>
      </c>
      <c r="B15" s="1">
        <v>0</v>
      </c>
      <c r="C15" s="1">
        <v>0</v>
      </c>
      <c r="D15" s="129">
        <f aca="true" t="shared" si="36" ref="D15:D34">(B15+C15)/2</f>
        <v>0</v>
      </c>
      <c r="E15" s="141">
        <f aca="true" t="shared" si="37" ref="E15:F34">IF(C15=0,0,1)</f>
        <v>0</v>
      </c>
      <c r="F15" s="141">
        <f t="shared" si="37"/>
        <v>0</v>
      </c>
      <c r="G15" s="1">
        <v>0</v>
      </c>
      <c r="H15" s="1">
        <v>0</v>
      </c>
      <c r="I15" s="129">
        <f aca="true" t="shared" si="38" ref="I15:I34">(G15+H15)/2</f>
        <v>0</v>
      </c>
      <c r="J15" s="141">
        <f aca="true" t="shared" si="39" ref="J15:K34">IF(H15=0,0,1)</f>
        <v>0</v>
      </c>
      <c r="K15" s="141">
        <f t="shared" si="39"/>
        <v>0</v>
      </c>
      <c r="L15" s="1">
        <v>0</v>
      </c>
      <c r="M15" s="1">
        <v>0</v>
      </c>
      <c r="N15" s="129">
        <f aca="true" t="shared" si="40" ref="N15:N34">(L15+M15)/2</f>
        <v>0</v>
      </c>
      <c r="O15" s="141">
        <f aca="true" t="shared" si="41" ref="O15:P34">IF(M15=0,0,1)</f>
        <v>0</v>
      </c>
      <c r="P15" s="141">
        <f t="shared" si="41"/>
        <v>0</v>
      </c>
      <c r="Q15" s="1">
        <v>0</v>
      </c>
      <c r="R15" s="1">
        <v>0</v>
      </c>
      <c r="S15" s="129">
        <f aca="true" t="shared" si="42" ref="S15:S34">(Q15+R15)/2</f>
        <v>0</v>
      </c>
      <c r="T15" s="141">
        <f aca="true" t="shared" si="43" ref="T15:U34">IF(R15=0,0,1)</f>
        <v>0</v>
      </c>
      <c r="U15" s="141">
        <f t="shared" si="43"/>
        <v>0</v>
      </c>
      <c r="V15" s="1">
        <v>0</v>
      </c>
      <c r="W15" s="1">
        <v>0</v>
      </c>
      <c r="X15" s="129">
        <f aca="true" t="shared" si="44" ref="X15:X34">(V15+W15)/2</f>
        <v>0</v>
      </c>
      <c r="Y15" s="141">
        <f aca="true" t="shared" si="45" ref="Y15:Z34">IF(W15=0,0,1)</f>
        <v>0</v>
      </c>
      <c r="Z15" s="141">
        <f t="shared" si="45"/>
        <v>0</v>
      </c>
      <c r="AA15" s="1">
        <v>0</v>
      </c>
      <c r="AB15" s="1">
        <v>0</v>
      </c>
      <c r="AC15" s="129">
        <f aca="true" t="shared" si="46" ref="AC15:AC34">(AA15+AB15)/2</f>
        <v>0</v>
      </c>
      <c r="AD15" s="141">
        <f aca="true" t="shared" si="47" ref="AD15:AE34">IF(AB15=0,0,1)</f>
        <v>0</v>
      </c>
      <c r="AE15" s="141">
        <f t="shared" si="47"/>
        <v>0</v>
      </c>
      <c r="AF15" s="1">
        <v>0</v>
      </c>
      <c r="AG15" s="1">
        <v>0</v>
      </c>
      <c r="AH15" s="129">
        <f aca="true" t="shared" si="48" ref="AH15:AH34">(AF15+AG15)/2</f>
        <v>0</v>
      </c>
      <c r="AI15" s="141">
        <f aca="true" t="shared" si="49" ref="AI15:AJ34">IF(AG15=0,0,1)</f>
        <v>0</v>
      </c>
      <c r="AJ15" s="141">
        <f t="shared" si="49"/>
        <v>0</v>
      </c>
      <c r="AK15" s="1">
        <v>0</v>
      </c>
      <c r="AL15" s="1">
        <v>0</v>
      </c>
      <c r="AM15" s="129">
        <f aca="true" t="shared" si="50" ref="AM15:AM34">(AK15+AL15)/2</f>
        <v>0</v>
      </c>
      <c r="AN15" s="141">
        <f aca="true" t="shared" si="51" ref="AN15:AO34">IF(AL15=0,0,1)</f>
        <v>0</v>
      </c>
      <c r="AO15" s="141">
        <f t="shared" si="51"/>
        <v>0</v>
      </c>
      <c r="AP15" s="1">
        <v>0</v>
      </c>
      <c r="AQ15" s="1">
        <v>0</v>
      </c>
      <c r="AR15" s="129">
        <f aca="true" t="shared" si="52" ref="AR15:AR34">(AP15+AQ15)/2</f>
        <v>0</v>
      </c>
      <c r="AS15" s="141">
        <f aca="true" t="shared" si="53" ref="AS15:AT34">IF(AQ15=0,0,1)</f>
        <v>0</v>
      </c>
      <c r="AT15" s="141">
        <f t="shared" si="53"/>
        <v>0</v>
      </c>
      <c r="AU15" s="1">
        <v>0</v>
      </c>
      <c r="AV15" s="1">
        <v>0</v>
      </c>
      <c r="AW15" s="129">
        <f aca="true" t="shared" si="54" ref="AW15:AW34">(AU15+AV15)/2</f>
        <v>0</v>
      </c>
      <c r="AX15" s="141">
        <f aca="true" t="shared" si="55" ref="AX15:AY34">IF(AV15=0,0,1)</f>
        <v>0</v>
      </c>
      <c r="AY15" s="141">
        <f t="shared" si="55"/>
        <v>0</v>
      </c>
      <c r="AZ15" s="1">
        <v>30.3</v>
      </c>
      <c r="BA15" s="1">
        <v>36.2</v>
      </c>
      <c r="BB15" s="129">
        <f aca="true" t="shared" si="56" ref="BB15:BB34">(AZ15+BA15)/2</f>
        <v>33.25</v>
      </c>
      <c r="BC15" s="141">
        <f t="shared" si="0"/>
        <v>1</v>
      </c>
      <c r="BD15" s="141">
        <f t="shared" si="0"/>
        <v>1</v>
      </c>
      <c r="BE15" s="1">
        <v>0</v>
      </c>
      <c r="BF15" s="1">
        <v>0</v>
      </c>
      <c r="BG15" s="129">
        <f aca="true" t="shared" si="57" ref="BG15:BG34">(BE15+BF15)/2</f>
        <v>0</v>
      </c>
      <c r="BH15" s="141">
        <f aca="true" t="shared" si="58" ref="BH15:BI34">IF(BF15=0,0,1)</f>
        <v>0</v>
      </c>
      <c r="BI15" s="141">
        <f t="shared" si="58"/>
        <v>0</v>
      </c>
      <c r="BJ15" s="1">
        <v>84</v>
      </c>
      <c r="BK15" s="1">
        <v>110</v>
      </c>
      <c r="BL15" s="129">
        <f aca="true" t="shared" si="59" ref="BL15:BL34">(BJ15+BK15)/2</f>
        <v>97</v>
      </c>
      <c r="BM15" s="141">
        <f aca="true" t="shared" si="60" ref="BM15:BN34">IF(BK15=0,0,1)</f>
        <v>1</v>
      </c>
      <c r="BN15" s="141">
        <f t="shared" si="60"/>
        <v>1</v>
      </c>
      <c r="BO15" s="1">
        <v>21</v>
      </c>
      <c r="BP15" s="1">
        <v>23</v>
      </c>
      <c r="BQ15" s="129">
        <f aca="true" t="shared" si="61" ref="BQ15:BQ34">(BO15+BP15)/2</f>
        <v>22</v>
      </c>
      <c r="BR15" s="141">
        <f aca="true" t="shared" si="62" ref="BR15:BS34">IF(BP15=0,0,1)</f>
        <v>1</v>
      </c>
      <c r="BS15" s="141">
        <f t="shared" si="62"/>
        <v>1</v>
      </c>
      <c r="BT15" s="1">
        <v>0</v>
      </c>
      <c r="BU15" s="1">
        <v>0</v>
      </c>
      <c r="BV15" s="129">
        <f aca="true" t="shared" si="63" ref="BV15:BV34">(BT15+BU15)/2</f>
        <v>0</v>
      </c>
      <c r="BW15" s="141">
        <f aca="true" t="shared" si="64" ref="BW15:BX34">IF(BU15=0,0,1)</f>
        <v>0</v>
      </c>
      <c r="BX15" s="141">
        <f t="shared" si="64"/>
        <v>0</v>
      </c>
      <c r="BY15" s="1">
        <v>29.8</v>
      </c>
      <c r="BZ15" s="1">
        <v>31.2</v>
      </c>
      <c r="CA15" s="129">
        <f aca="true" t="shared" si="65" ref="CA15:CA34">(BY15+BZ15)/2</f>
        <v>30.5</v>
      </c>
      <c r="CB15" s="141">
        <f aca="true" t="shared" si="66" ref="CB15:CC34">IF(BZ15=0,0,1)</f>
        <v>1</v>
      </c>
      <c r="CC15" s="141">
        <f t="shared" si="66"/>
        <v>1</v>
      </c>
      <c r="CD15" s="1">
        <v>0</v>
      </c>
      <c r="CE15" s="1">
        <v>0</v>
      </c>
      <c r="CF15" s="129">
        <f aca="true" t="shared" si="67" ref="CF15:CF34">(CD15+CE15)/2</f>
        <v>0</v>
      </c>
      <c r="CG15" s="141">
        <f aca="true" t="shared" si="68" ref="CG15:CH34">IF(CE15=0,0,1)</f>
        <v>0</v>
      </c>
      <c r="CH15" s="141">
        <f t="shared" si="68"/>
        <v>0</v>
      </c>
      <c r="CI15" s="1">
        <v>14.5</v>
      </c>
      <c r="CJ15" s="1">
        <v>15.4</v>
      </c>
      <c r="CK15" s="129">
        <f aca="true" t="shared" si="69" ref="CK15:CK34">(CI15+CJ15)/2</f>
        <v>14.95</v>
      </c>
      <c r="CL15" s="141">
        <f aca="true" t="shared" si="70" ref="CL15:CM34">IF(CJ15=0,0,1)</f>
        <v>1</v>
      </c>
      <c r="CM15" s="141">
        <f t="shared" si="70"/>
        <v>1</v>
      </c>
      <c r="CN15" s="1">
        <v>7.78</v>
      </c>
      <c r="CO15" s="1">
        <v>18</v>
      </c>
      <c r="CP15" s="129">
        <f aca="true" t="shared" si="71" ref="CP15:CP34">(CN15+CO15)/2</f>
        <v>12.89</v>
      </c>
      <c r="CQ15" s="141">
        <f aca="true" t="shared" si="72" ref="CQ15:CR34">IF(CO15=0,0,1)</f>
        <v>1</v>
      </c>
      <c r="CR15" s="141">
        <f t="shared" si="72"/>
        <v>1</v>
      </c>
      <c r="CS15" s="1">
        <v>14.06</v>
      </c>
      <c r="CT15" s="1">
        <v>14.92</v>
      </c>
      <c r="CU15" s="129">
        <f aca="true" t="shared" si="73" ref="CU15:CU34">(CS15+CT15)/2</f>
        <v>14.49</v>
      </c>
      <c r="CV15" s="141">
        <f aca="true" t="shared" si="74" ref="CV15:CW34">IF(CT15=0,0,1)</f>
        <v>1</v>
      </c>
      <c r="CW15" s="141">
        <f t="shared" si="74"/>
        <v>1</v>
      </c>
      <c r="CX15" s="1">
        <v>13.5</v>
      </c>
      <c r="CY15" s="1">
        <v>15</v>
      </c>
      <c r="CZ15" s="129">
        <f aca="true" t="shared" si="75" ref="CZ15:CZ34">(CX15+CY15)/2</f>
        <v>14.25</v>
      </c>
      <c r="DA15" s="141">
        <f aca="true" t="shared" si="76" ref="DA15:DB34">IF(CY15=0,0,1)</f>
        <v>1</v>
      </c>
      <c r="DB15" s="141">
        <f t="shared" si="76"/>
        <v>1</v>
      </c>
      <c r="DC15" s="1">
        <v>7</v>
      </c>
      <c r="DD15" s="1">
        <v>9.2</v>
      </c>
      <c r="DE15" s="129">
        <f aca="true" t="shared" si="77" ref="DE15:DE34">(DC15+DD15)/2</f>
        <v>8.1</v>
      </c>
      <c r="DF15" s="141">
        <f aca="true" t="shared" si="78" ref="DF15:DG34">IF(DD15=0,0,1)</f>
        <v>1</v>
      </c>
      <c r="DG15" s="141">
        <f t="shared" si="78"/>
        <v>1</v>
      </c>
      <c r="DH15" s="1">
        <v>11.5</v>
      </c>
      <c r="DI15" s="1">
        <v>15</v>
      </c>
      <c r="DJ15" s="129">
        <f aca="true" t="shared" si="79" ref="DJ15:DJ34">(DH15+DI15)/2</f>
        <v>13.25</v>
      </c>
      <c r="DK15" s="141">
        <f aca="true" t="shared" si="80" ref="DK15:DL34">IF(DI15=0,0,1)</f>
        <v>1</v>
      </c>
      <c r="DL15" s="141">
        <f t="shared" si="80"/>
        <v>1</v>
      </c>
      <c r="DM15" s="1">
        <v>5.3</v>
      </c>
      <c r="DN15" s="1">
        <v>5.7</v>
      </c>
      <c r="DO15" s="129">
        <f aca="true" t="shared" si="81" ref="DO15:DO34">(DM15+DN15)/2</f>
        <v>5.5</v>
      </c>
      <c r="DP15" s="141">
        <f aca="true" t="shared" si="82" ref="DP15:DQ34">IF(DN15=0,0,1)</f>
        <v>1</v>
      </c>
      <c r="DQ15" s="141">
        <f t="shared" si="82"/>
        <v>1</v>
      </c>
      <c r="DR15" s="1">
        <v>29</v>
      </c>
      <c r="DS15" s="1">
        <v>33.5</v>
      </c>
      <c r="DT15" s="129">
        <f aca="true" t="shared" si="83" ref="DT15:DT34">(DR15+DS15)/2</f>
        <v>31.25</v>
      </c>
      <c r="DU15" s="141">
        <f aca="true" t="shared" si="84" ref="DU15:DV34">IF(DS15=0,0,1)</f>
        <v>1</v>
      </c>
      <c r="DV15" s="141">
        <f t="shared" si="84"/>
        <v>1</v>
      </c>
      <c r="DW15" s="1">
        <v>9.8</v>
      </c>
      <c r="DX15" s="1">
        <v>10.8</v>
      </c>
      <c r="DY15" s="129">
        <f aca="true" t="shared" si="85" ref="DY15:DY34">(DW15+DX15)/2</f>
        <v>10.3</v>
      </c>
      <c r="DZ15" s="141">
        <f aca="true" t="shared" si="86" ref="DZ15:EA34">IF(DX15=0,0,1)</f>
        <v>1</v>
      </c>
      <c r="EA15" s="141">
        <f t="shared" si="86"/>
        <v>1</v>
      </c>
      <c r="EB15" s="140">
        <v>5.3</v>
      </c>
      <c r="EC15" s="140">
        <v>5.8</v>
      </c>
      <c r="ED15" s="130">
        <f aca="true" t="shared" si="87" ref="ED15:ED34">(EB15+EC15)/2</f>
        <v>5.55</v>
      </c>
      <c r="EE15" s="141">
        <f aca="true" t="shared" si="88" ref="EE15:EF34">IF(EC15=0,0,1)</f>
        <v>1</v>
      </c>
      <c r="EF15" s="141">
        <f t="shared" si="88"/>
        <v>1</v>
      </c>
      <c r="EG15" s="140">
        <v>17.5</v>
      </c>
      <c r="EH15" s="140">
        <v>20</v>
      </c>
      <c r="EI15" s="130">
        <f aca="true" t="shared" si="89" ref="EI15:EI34">(EG15+EH15)/2</f>
        <v>18.75</v>
      </c>
      <c r="EJ15" s="141">
        <f aca="true" t="shared" si="90" ref="EJ15:EJ34">IF(EH15=0,0,1)</f>
        <v>1</v>
      </c>
      <c r="EK15" s="141">
        <f t="shared" si="35"/>
        <v>1</v>
      </c>
      <c r="EL15" s="140">
        <v>4.5</v>
      </c>
      <c r="EM15" s="140">
        <v>5</v>
      </c>
      <c r="EN15" s="130">
        <f aca="true" t="shared" si="91" ref="EN15:EN34">(EL15+EM15)/2</f>
        <v>4.75</v>
      </c>
      <c r="EO15" s="25">
        <f aca="true" t="shared" si="92" ref="EO15:EP34">IF(EM15=0,0,1)</f>
        <v>1</v>
      </c>
      <c r="EP15" s="25">
        <f t="shared" si="92"/>
        <v>1</v>
      </c>
      <c r="EQ15" s="140">
        <v>3.3</v>
      </c>
      <c r="ER15" s="140">
        <v>4</v>
      </c>
      <c r="ES15" s="130">
        <f aca="true" t="shared" si="93" ref="ES15:ES34">(EQ15+ER15)/2</f>
        <v>3.65</v>
      </c>
      <c r="ET15" s="25">
        <f aca="true" t="shared" si="94" ref="ET15:EU34">IF(ER15=0,0,1)</f>
        <v>1</v>
      </c>
      <c r="EU15" s="25">
        <f t="shared" si="94"/>
        <v>1</v>
      </c>
      <c r="EV15" s="140">
        <v>4.2</v>
      </c>
      <c r="EW15" s="140">
        <v>4.6</v>
      </c>
      <c r="EX15" s="130">
        <f aca="true" t="shared" si="95" ref="EX15:EX34">(EV15+EW15)/2</f>
        <v>4.4</v>
      </c>
      <c r="EY15" s="25">
        <f>IF(EW15=0,0,1)</f>
        <v>1</v>
      </c>
      <c r="EZ15" s="25">
        <f>IF(EX15=0,0,1)</f>
        <v>1</v>
      </c>
      <c r="FA15" s="140">
        <v>4.1</v>
      </c>
      <c r="FB15" s="140">
        <v>4.4</v>
      </c>
      <c r="FC15" s="130">
        <f aca="true" t="shared" si="96" ref="FC15:FC34">(FA15+FB15)/2</f>
        <v>4.25</v>
      </c>
      <c r="FD15" s="25">
        <f>IF(FB15=0,0,1)</f>
        <v>1</v>
      </c>
      <c r="FE15" s="25">
        <f>IF(FC15=0,0,1)</f>
        <v>1</v>
      </c>
      <c r="FF15" s="140">
        <v>4.4</v>
      </c>
      <c r="FG15" s="140">
        <v>4.7</v>
      </c>
      <c r="FH15" s="130">
        <f aca="true" t="shared" si="97" ref="FH15:FH33">(FF15+FG15)/2</f>
        <v>4.550000000000001</v>
      </c>
      <c r="FI15" s="25">
        <f>IF(FG15=0,0,1)</f>
        <v>1</v>
      </c>
      <c r="FJ15" s="25">
        <f>IF(FH15=0,0,1)</f>
        <v>1</v>
      </c>
      <c r="FK15" s="140">
        <v>10.5</v>
      </c>
      <c r="FL15" s="140">
        <v>11.5</v>
      </c>
      <c r="FM15" s="130">
        <f aca="true" t="shared" si="98" ref="FM15:FM34">(FK15+FL15)/2</f>
        <v>11</v>
      </c>
      <c r="FN15" s="141">
        <f>IF(FL15=0,0,1)</f>
        <v>1</v>
      </c>
      <c r="FO15" s="141">
        <f>IF(FM15=0,0,1)</f>
        <v>1</v>
      </c>
    </row>
    <row r="16" spans="1:171" s="105" customFormat="1" ht="12.75" customHeight="1">
      <c r="A16" s="80" t="s">
        <v>71</v>
      </c>
      <c r="B16" s="25">
        <v>0</v>
      </c>
      <c r="C16" s="25">
        <v>0</v>
      </c>
      <c r="D16" s="129">
        <f>(B16+C16)/2</f>
        <v>0</v>
      </c>
      <c r="E16" s="103">
        <f>IF(C16=0,0,1)</f>
        <v>0</v>
      </c>
      <c r="F16" s="103">
        <f>IF(D16=0,0,1)</f>
        <v>0</v>
      </c>
      <c r="G16" s="25">
        <v>60</v>
      </c>
      <c r="H16" s="25">
        <v>70</v>
      </c>
      <c r="I16" s="129">
        <f>(G16+H16)/2</f>
        <v>65</v>
      </c>
      <c r="J16" s="103">
        <f>IF(H16=0,0,1)</f>
        <v>1</v>
      </c>
      <c r="K16" s="103">
        <f>IF(I16=0,0,1)</f>
        <v>1</v>
      </c>
      <c r="L16" s="25">
        <v>20</v>
      </c>
      <c r="M16" s="25">
        <v>45</v>
      </c>
      <c r="N16" s="129">
        <f>(L16+M16)/2</f>
        <v>32.5</v>
      </c>
      <c r="O16" s="103">
        <f>IF(M16=0,0,1)</f>
        <v>1</v>
      </c>
      <c r="P16" s="103">
        <f>IF(N16=0,0,1)</f>
        <v>1</v>
      </c>
      <c r="Q16" s="25">
        <v>43</v>
      </c>
      <c r="R16" s="25">
        <v>64</v>
      </c>
      <c r="S16" s="129">
        <f>(Q16+R16)/2</f>
        <v>53.5</v>
      </c>
      <c r="T16" s="103">
        <f>IF(R16=0,0,1)</f>
        <v>1</v>
      </c>
      <c r="U16" s="103">
        <f>IF(S16=0,0,1)</f>
        <v>1</v>
      </c>
      <c r="V16" s="25">
        <v>36.8</v>
      </c>
      <c r="W16" s="25">
        <v>40</v>
      </c>
      <c r="X16" s="129">
        <f>(V16+W16)/2</f>
        <v>38.4</v>
      </c>
      <c r="Y16" s="103">
        <f>IF(W16=0,0,1)</f>
        <v>1</v>
      </c>
      <c r="Z16" s="103">
        <f>IF(X16=0,0,1)</f>
        <v>1</v>
      </c>
      <c r="AA16" s="25">
        <v>40</v>
      </c>
      <c r="AB16" s="25">
        <v>60</v>
      </c>
      <c r="AC16" s="129">
        <f>(AA16+AB16)/2</f>
        <v>50</v>
      </c>
      <c r="AD16" s="103">
        <f>IF(AB16=0,0,1)</f>
        <v>1</v>
      </c>
      <c r="AE16" s="103">
        <f>IF(AC16=0,0,1)</f>
        <v>1</v>
      </c>
      <c r="AF16" s="25">
        <v>0</v>
      </c>
      <c r="AG16" s="25">
        <v>0</v>
      </c>
      <c r="AH16" s="129">
        <f>(AF16+AG16)/2</f>
        <v>0</v>
      </c>
      <c r="AI16" s="103">
        <f>IF(AG16=0,0,1)</f>
        <v>0</v>
      </c>
      <c r="AJ16" s="103">
        <f>IF(AH16=0,0,1)</f>
        <v>0</v>
      </c>
      <c r="AK16" s="25">
        <v>9</v>
      </c>
      <c r="AL16" s="25">
        <v>10</v>
      </c>
      <c r="AM16" s="129">
        <f>(AK16+AL16)/2</f>
        <v>9.5</v>
      </c>
      <c r="AN16" s="103">
        <f>IF(AL16=0,0,1)</f>
        <v>1</v>
      </c>
      <c r="AO16" s="103">
        <f>IF(AM16=0,0,1)</f>
        <v>1</v>
      </c>
      <c r="AP16" s="25">
        <v>0</v>
      </c>
      <c r="AQ16" s="25">
        <v>0</v>
      </c>
      <c r="AR16" s="129">
        <f>(AP16+AQ16)/2</f>
        <v>0</v>
      </c>
      <c r="AS16" s="103">
        <f>IF(AQ16=0,0,1)</f>
        <v>0</v>
      </c>
      <c r="AT16" s="103">
        <f>IF(AR16=0,0,1)</f>
        <v>0</v>
      </c>
      <c r="AU16" s="25">
        <v>30</v>
      </c>
      <c r="AV16" s="25">
        <v>35</v>
      </c>
      <c r="AW16" s="129">
        <f>(AU16+AV16)/2</f>
        <v>32.5</v>
      </c>
      <c r="AX16" s="103">
        <f>IF(AV16=0,0,1)</f>
        <v>1</v>
      </c>
      <c r="AY16" s="103">
        <f>IF(AW16=0,0,1)</f>
        <v>1</v>
      </c>
      <c r="AZ16" s="25">
        <v>31.4</v>
      </c>
      <c r="BA16" s="25">
        <v>43</v>
      </c>
      <c r="BB16" s="129">
        <f>(AZ16+BA16)/2</f>
        <v>37.2</v>
      </c>
      <c r="BC16" s="103">
        <f>IF(BA16=0,0,1)</f>
        <v>1</v>
      </c>
      <c r="BD16" s="103">
        <f>IF(BB16=0,0,1)</f>
        <v>1</v>
      </c>
      <c r="BE16" s="25">
        <v>60</v>
      </c>
      <c r="BF16" s="25">
        <v>65</v>
      </c>
      <c r="BG16" s="129">
        <f>(BE16+BF16)/2</f>
        <v>62.5</v>
      </c>
      <c r="BH16" s="103">
        <f>IF(BF16=0,0,1)</f>
        <v>1</v>
      </c>
      <c r="BI16" s="103">
        <f>IF(BG16=0,0,1)</f>
        <v>1</v>
      </c>
      <c r="BJ16" s="25">
        <v>72</v>
      </c>
      <c r="BK16" s="25">
        <v>110</v>
      </c>
      <c r="BL16" s="129">
        <f>(BJ16+BK16)/2</f>
        <v>91</v>
      </c>
      <c r="BM16" s="103">
        <f>IF(BK16=0,0,1)</f>
        <v>1</v>
      </c>
      <c r="BN16" s="103">
        <f>IF(BL16=0,0,1)</f>
        <v>1</v>
      </c>
      <c r="BO16" s="25">
        <v>18</v>
      </c>
      <c r="BP16" s="25">
        <v>20</v>
      </c>
      <c r="BQ16" s="129">
        <f>(BO16+BP16)/2</f>
        <v>19</v>
      </c>
      <c r="BR16" s="103">
        <f>IF(BP16=0,0,1)</f>
        <v>1</v>
      </c>
      <c r="BS16" s="103">
        <f>IF(BQ16=0,0,1)</f>
        <v>1</v>
      </c>
      <c r="BT16" s="25">
        <v>0</v>
      </c>
      <c r="BU16" s="25">
        <v>0</v>
      </c>
      <c r="BV16" s="129">
        <f>(BT16+BU16)/2</f>
        <v>0</v>
      </c>
      <c r="BW16" s="103">
        <f>IF(BU16=0,0,1)</f>
        <v>0</v>
      </c>
      <c r="BX16" s="103">
        <f>IF(BV16=0,0,1)</f>
        <v>0</v>
      </c>
      <c r="BY16" s="25">
        <v>27</v>
      </c>
      <c r="BZ16" s="25">
        <v>32</v>
      </c>
      <c r="CA16" s="129">
        <f>(BY16+BZ16)/2</f>
        <v>29.5</v>
      </c>
      <c r="CB16" s="103">
        <f>IF(BZ16=0,0,1)</f>
        <v>1</v>
      </c>
      <c r="CC16" s="103">
        <f>IF(CA16=0,0,1)</f>
        <v>1</v>
      </c>
      <c r="CD16" s="25">
        <v>24</v>
      </c>
      <c r="CE16" s="25">
        <v>28</v>
      </c>
      <c r="CF16" s="129">
        <f>(CD16+CE16)/2</f>
        <v>26</v>
      </c>
      <c r="CG16" s="103">
        <f>IF(CE16=0,0,1)</f>
        <v>1</v>
      </c>
      <c r="CH16" s="103">
        <f>IF(CF16=0,0,1)</f>
        <v>1</v>
      </c>
      <c r="CI16" s="25">
        <v>15</v>
      </c>
      <c r="CJ16" s="25">
        <v>15.8</v>
      </c>
      <c r="CK16" s="129">
        <f>(CI16+CJ16)/2</f>
        <v>15.4</v>
      </c>
      <c r="CL16" s="103">
        <f>IF(CJ16=0,0,1)</f>
        <v>1</v>
      </c>
      <c r="CM16" s="103">
        <f>IF(CK16=0,0,1)</f>
        <v>1</v>
      </c>
      <c r="CN16" s="25">
        <v>11.2</v>
      </c>
      <c r="CO16" s="25">
        <v>12.8</v>
      </c>
      <c r="CP16" s="129">
        <f>(CN16+CO16)/2</f>
        <v>12</v>
      </c>
      <c r="CQ16" s="103">
        <f>IF(CO16=0,0,1)</f>
        <v>1</v>
      </c>
      <c r="CR16" s="103">
        <f>IF(CP16=0,0,1)</f>
        <v>1</v>
      </c>
      <c r="CS16" s="25">
        <v>0</v>
      </c>
      <c r="CT16" s="25">
        <v>0</v>
      </c>
      <c r="CU16" s="129">
        <f>(CS16+CT16)/2</f>
        <v>0</v>
      </c>
      <c r="CV16" s="103">
        <f>IF(CT16=0,0,1)</f>
        <v>0</v>
      </c>
      <c r="CW16" s="103">
        <f>IF(CU16=0,0,1)</f>
        <v>0</v>
      </c>
      <c r="CX16" s="25">
        <v>9.73</v>
      </c>
      <c r="CY16" s="25">
        <v>11.58</v>
      </c>
      <c r="CZ16" s="129">
        <f>(CX16+CY16)/2</f>
        <v>10.655000000000001</v>
      </c>
      <c r="DA16" s="103">
        <f>IF(CY16=0,0,1)</f>
        <v>1</v>
      </c>
      <c r="DB16" s="103">
        <f>IF(CZ16=0,0,1)</f>
        <v>1</v>
      </c>
      <c r="DC16" s="25">
        <v>8</v>
      </c>
      <c r="DD16" s="25">
        <v>8.5</v>
      </c>
      <c r="DE16" s="129">
        <f>(DC16+DD16)/2</f>
        <v>8.25</v>
      </c>
      <c r="DF16" s="103">
        <f>IF(DD16=0,0,1)</f>
        <v>1</v>
      </c>
      <c r="DG16" s="103">
        <f>IF(DE16=0,0,1)</f>
        <v>1</v>
      </c>
      <c r="DH16" s="25">
        <v>11.2</v>
      </c>
      <c r="DI16" s="25">
        <v>16</v>
      </c>
      <c r="DJ16" s="129">
        <f>(DH16+DI16)/2</f>
        <v>13.6</v>
      </c>
      <c r="DK16" s="103">
        <f>IF(DI16=0,0,1)</f>
        <v>1</v>
      </c>
      <c r="DL16" s="103">
        <f>IF(DJ16=0,0,1)</f>
        <v>1</v>
      </c>
      <c r="DM16" s="25">
        <v>5.7</v>
      </c>
      <c r="DN16" s="25">
        <v>7.2</v>
      </c>
      <c r="DO16" s="129">
        <f>(DM16+DN16)/2</f>
        <v>6.45</v>
      </c>
      <c r="DP16" s="103">
        <f>IF(DN16=0,0,1)</f>
        <v>1</v>
      </c>
      <c r="DQ16" s="103">
        <f>IF(DO16=0,0,1)</f>
        <v>1</v>
      </c>
      <c r="DR16" s="25">
        <v>26.25</v>
      </c>
      <c r="DS16" s="25">
        <v>30</v>
      </c>
      <c r="DT16" s="129">
        <f>(DR16+DS16)/2</f>
        <v>28.125</v>
      </c>
      <c r="DU16" s="103">
        <f>IF(DS16=0,0,1)</f>
        <v>1</v>
      </c>
      <c r="DV16" s="103">
        <f>IF(DT16=0,0,1)</f>
        <v>1</v>
      </c>
      <c r="DW16" s="25">
        <v>8.1</v>
      </c>
      <c r="DX16" s="25">
        <v>9.2</v>
      </c>
      <c r="DY16" s="129">
        <f>(DW16+DX16)/2</f>
        <v>8.649999999999999</v>
      </c>
      <c r="DZ16" s="103">
        <f>IF(DX16=0,0,1)</f>
        <v>1</v>
      </c>
      <c r="EA16" s="103">
        <f>IF(DY16=0,0,1)</f>
        <v>1</v>
      </c>
      <c r="EB16" s="131">
        <v>6.25</v>
      </c>
      <c r="EC16" s="131">
        <v>9</v>
      </c>
      <c r="ED16" s="130">
        <f>(EB16+EC16)/2</f>
        <v>7.625</v>
      </c>
      <c r="EE16" s="103">
        <f>IF(EC16=0,0,1)</f>
        <v>1</v>
      </c>
      <c r="EF16" s="103">
        <f>IF(ED16=0,0,1)</f>
        <v>1</v>
      </c>
      <c r="EG16" s="131">
        <v>15.8</v>
      </c>
      <c r="EH16" s="131">
        <v>21.2</v>
      </c>
      <c r="EI16" s="130">
        <f>(EG16+EH16)/2</f>
        <v>18.5</v>
      </c>
      <c r="EJ16" s="103">
        <f>IF(EH16=0,0,1)</f>
        <v>1</v>
      </c>
      <c r="EK16" s="103">
        <f>IF(EI16=0,0,1)</f>
        <v>1</v>
      </c>
      <c r="EL16" s="131">
        <v>4</v>
      </c>
      <c r="EM16" s="131">
        <v>6</v>
      </c>
      <c r="EN16" s="130">
        <f>(EL16+EM16)/2</f>
        <v>5</v>
      </c>
      <c r="EO16" s="129">
        <f>IF(EM16=0,0,1)</f>
        <v>1</v>
      </c>
      <c r="EP16" s="129">
        <f>IF(EN16=0,0,1)</f>
        <v>1</v>
      </c>
      <c r="EQ16" s="131">
        <v>3.5</v>
      </c>
      <c r="ER16" s="131">
        <v>4</v>
      </c>
      <c r="ES16" s="130">
        <f>(EQ16+ER16)/2</f>
        <v>3.75</v>
      </c>
      <c r="ET16" s="129">
        <f>IF(ER16=0,0,1)</f>
        <v>1</v>
      </c>
      <c r="EU16" s="129">
        <f>IF(ES16=0,0,1)</f>
        <v>1</v>
      </c>
      <c r="EV16" s="131">
        <v>4</v>
      </c>
      <c r="EW16" s="131">
        <v>5.5</v>
      </c>
      <c r="EX16" s="130">
        <f>(EV16+EW16)/2</f>
        <v>4.75</v>
      </c>
      <c r="EY16" s="129">
        <f>IF(EW16=0,0,1)</f>
        <v>1</v>
      </c>
      <c r="EZ16" s="129">
        <f>IF(EX16=0,0,1)</f>
        <v>1</v>
      </c>
      <c r="FA16" s="131">
        <v>3.5</v>
      </c>
      <c r="FB16" s="131">
        <v>4.8</v>
      </c>
      <c r="FC16" s="130">
        <f>(FA16+FB16)/2</f>
        <v>4.15</v>
      </c>
      <c r="FD16" s="129">
        <f>IF(FB16=0,0,1)</f>
        <v>1</v>
      </c>
      <c r="FE16" s="129">
        <f>IF(FC16=0,0,1)</f>
        <v>1</v>
      </c>
      <c r="FF16" s="131">
        <v>4</v>
      </c>
      <c r="FG16" s="131">
        <v>4.5</v>
      </c>
      <c r="FH16" s="130">
        <f>(FF16+FG16)/2</f>
        <v>4.25</v>
      </c>
      <c r="FI16" s="129">
        <f>IF(FG16=0,0,1)</f>
        <v>1</v>
      </c>
      <c r="FJ16" s="129">
        <f>IF(FH16=0,0,1)</f>
        <v>1</v>
      </c>
      <c r="FK16" s="131">
        <v>10</v>
      </c>
      <c r="FL16" s="131">
        <v>12</v>
      </c>
      <c r="FM16" s="130">
        <f>(FK16+FL16)/2</f>
        <v>11</v>
      </c>
      <c r="FN16" s="103">
        <f>IF(FL16=0,0,1)</f>
        <v>1</v>
      </c>
      <c r="FO16" s="103">
        <f>IF(FM16=0,0,1)</f>
        <v>1</v>
      </c>
    </row>
    <row r="17" spans="1:171" s="134" customFormat="1" ht="12.75">
      <c r="A17" s="142" t="s">
        <v>10</v>
      </c>
      <c r="B17" s="143">
        <v>71</v>
      </c>
      <c r="C17" s="143">
        <v>75</v>
      </c>
      <c r="D17" s="132">
        <f t="shared" si="36"/>
        <v>73</v>
      </c>
      <c r="E17" s="144">
        <f t="shared" si="37"/>
        <v>1</v>
      </c>
      <c r="F17" s="144">
        <f t="shared" si="37"/>
        <v>1</v>
      </c>
      <c r="G17" s="143">
        <v>66</v>
      </c>
      <c r="H17" s="143">
        <v>76</v>
      </c>
      <c r="I17" s="132">
        <f t="shared" si="38"/>
        <v>71</v>
      </c>
      <c r="J17" s="144">
        <f t="shared" si="39"/>
        <v>1</v>
      </c>
      <c r="K17" s="144">
        <f t="shared" si="39"/>
        <v>1</v>
      </c>
      <c r="L17" s="143">
        <v>35</v>
      </c>
      <c r="M17" s="143">
        <v>36</v>
      </c>
      <c r="N17" s="132">
        <f t="shared" si="40"/>
        <v>35.5</v>
      </c>
      <c r="O17" s="144">
        <f t="shared" si="41"/>
        <v>1</v>
      </c>
      <c r="P17" s="144">
        <f t="shared" si="41"/>
        <v>1</v>
      </c>
      <c r="Q17" s="143">
        <v>55</v>
      </c>
      <c r="R17" s="143">
        <v>57</v>
      </c>
      <c r="S17" s="132">
        <f t="shared" si="42"/>
        <v>56</v>
      </c>
      <c r="T17" s="144">
        <f t="shared" si="43"/>
        <v>1</v>
      </c>
      <c r="U17" s="144">
        <f t="shared" si="43"/>
        <v>1</v>
      </c>
      <c r="V17" s="143">
        <v>40</v>
      </c>
      <c r="W17" s="143">
        <v>41</v>
      </c>
      <c r="X17" s="132">
        <f t="shared" si="44"/>
        <v>40.5</v>
      </c>
      <c r="Y17" s="144">
        <f t="shared" si="45"/>
        <v>1</v>
      </c>
      <c r="Z17" s="144">
        <f t="shared" si="45"/>
        <v>1</v>
      </c>
      <c r="AA17" s="143">
        <v>52</v>
      </c>
      <c r="AB17" s="143">
        <v>54</v>
      </c>
      <c r="AC17" s="132">
        <f t="shared" si="46"/>
        <v>53</v>
      </c>
      <c r="AD17" s="144">
        <f t="shared" si="47"/>
        <v>1</v>
      </c>
      <c r="AE17" s="144">
        <f t="shared" si="47"/>
        <v>1</v>
      </c>
      <c r="AF17" s="143">
        <v>14</v>
      </c>
      <c r="AG17" s="143">
        <v>15</v>
      </c>
      <c r="AH17" s="132">
        <f t="shared" si="48"/>
        <v>14.5</v>
      </c>
      <c r="AI17" s="144">
        <f t="shared" si="49"/>
        <v>1</v>
      </c>
      <c r="AJ17" s="144">
        <f t="shared" si="49"/>
        <v>1</v>
      </c>
      <c r="AK17" s="143">
        <v>9.5</v>
      </c>
      <c r="AL17" s="143">
        <v>10</v>
      </c>
      <c r="AM17" s="132">
        <f t="shared" si="50"/>
        <v>9.75</v>
      </c>
      <c r="AN17" s="144">
        <f t="shared" si="51"/>
        <v>1</v>
      </c>
      <c r="AO17" s="144">
        <f t="shared" si="51"/>
        <v>1</v>
      </c>
      <c r="AP17" s="143">
        <v>58</v>
      </c>
      <c r="AQ17" s="143">
        <v>61</v>
      </c>
      <c r="AR17" s="132">
        <f t="shared" si="52"/>
        <v>59.5</v>
      </c>
      <c r="AS17" s="144">
        <f t="shared" si="53"/>
        <v>1</v>
      </c>
      <c r="AT17" s="144">
        <f t="shared" si="53"/>
        <v>1</v>
      </c>
      <c r="AU17" s="143">
        <v>36</v>
      </c>
      <c r="AV17" s="143">
        <v>37</v>
      </c>
      <c r="AW17" s="129">
        <f t="shared" si="54"/>
        <v>36.5</v>
      </c>
      <c r="AX17" s="144">
        <f t="shared" si="55"/>
        <v>1</v>
      </c>
      <c r="AY17" s="144">
        <f t="shared" si="55"/>
        <v>1</v>
      </c>
      <c r="AZ17" s="143">
        <v>37</v>
      </c>
      <c r="BA17" s="143">
        <v>40</v>
      </c>
      <c r="BB17" s="132">
        <f t="shared" si="56"/>
        <v>38.5</v>
      </c>
      <c r="BC17" s="144">
        <f t="shared" si="0"/>
        <v>1</v>
      </c>
      <c r="BD17" s="144">
        <f t="shared" si="0"/>
        <v>1</v>
      </c>
      <c r="BE17" s="143">
        <v>61</v>
      </c>
      <c r="BF17" s="143">
        <v>63</v>
      </c>
      <c r="BG17" s="132">
        <f t="shared" si="57"/>
        <v>62</v>
      </c>
      <c r="BH17" s="144">
        <f t="shared" si="58"/>
        <v>1</v>
      </c>
      <c r="BI17" s="144">
        <f t="shared" si="58"/>
        <v>1</v>
      </c>
      <c r="BJ17" s="143">
        <v>96</v>
      </c>
      <c r="BK17" s="143">
        <v>99</v>
      </c>
      <c r="BL17" s="132">
        <f t="shared" si="59"/>
        <v>97.5</v>
      </c>
      <c r="BM17" s="144">
        <f t="shared" si="60"/>
        <v>1</v>
      </c>
      <c r="BN17" s="144">
        <f t="shared" si="60"/>
        <v>1</v>
      </c>
      <c r="BO17" s="143">
        <v>21</v>
      </c>
      <c r="BP17" s="143">
        <v>24</v>
      </c>
      <c r="BQ17" s="132">
        <f t="shared" si="61"/>
        <v>22.5</v>
      </c>
      <c r="BR17" s="144">
        <f t="shared" si="62"/>
        <v>1</v>
      </c>
      <c r="BS17" s="144">
        <f t="shared" si="62"/>
        <v>1</v>
      </c>
      <c r="BT17" s="143">
        <v>22</v>
      </c>
      <c r="BU17" s="143">
        <v>24</v>
      </c>
      <c r="BV17" s="132">
        <f t="shared" si="63"/>
        <v>23</v>
      </c>
      <c r="BW17" s="144">
        <f t="shared" si="64"/>
        <v>1</v>
      </c>
      <c r="BX17" s="144">
        <f t="shared" si="64"/>
        <v>1</v>
      </c>
      <c r="BY17" s="143">
        <v>30</v>
      </c>
      <c r="BZ17" s="143">
        <v>31</v>
      </c>
      <c r="CA17" s="132">
        <f t="shared" si="65"/>
        <v>30.5</v>
      </c>
      <c r="CB17" s="144">
        <f t="shared" si="66"/>
        <v>1</v>
      </c>
      <c r="CC17" s="144">
        <f t="shared" si="66"/>
        <v>1</v>
      </c>
      <c r="CD17" s="143">
        <v>26</v>
      </c>
      <c r="CE17" s="143">
        <v>27</v>
      </c>
      <c r="CF17" s="132">
        <f t="shared" si="67"/>
        <v>26.5</v>
      </c>
      <c r="CG17" s="144">
        <f t="shared" si="68"/>
        <v>1</v>
      </c>
      <c r="CH17" s="144">
        <f t="shared" si="68"/>
        <v>1</v>
      </c>
      <c r="CI17" s="143">
        <v>15</v>
      </c>
      <c r="CJ17" s="143">
        <v>16</v>
      </c>
      <c r="CK17" s="132">
        <f t="shared" si="69"/>
        <v>15.5</v>
      </c>
      <c r="CL17" s="144">
        <f t="shared" si="70"/>
        <v>1</v>
      </c>
      <c r="CM17" s="144">
        <f t="shared" si="70"/>
        <v>1</v>
      </c>
      <c r="CN17" s="143">
        <v>11.5</v>
      </c>
      <c r="CO17" s="143">
        <v>12.5</v>
      </c>
      <c r="CP17" s="132">
        <f t="shared" si="71"/>
        <v>12</v>
      </c>
      <c r="CQ17" s="144">
        <f t="shared" si="72"/>
        <v>1</v>
      </c>
      <c r="CR17" s="144">
        <f t="shared" si="72"/>
        <v>1</v>
      </c>
      <c r="CS17" s="143">
        <v>10.6</v>
      </c>
      <c r="CT17" s="143">
        <v>11</v>
      </c>
      <c r="CU17" s="132">
        <f t="shared" si="73"/>
        <v>10.8</v>
      </c>
      <c r="CV17" s="144">
        <f t="shared" si="74"/>
        <v>1</v>
      </c>
      <c r="CW17" s="144">
        <f t="shared" si="74"/>
        <v>1</v>
      </c>
      <c r="CX17" s="143">
        <v>8.8</v>
      </c>
      <c r="CY17" s="143">
        <v>12.5</v>
      </c>
      <c r="CZ17" s="132">
        <f t="shared" si="75"/>
        <v>10.65</v>
      </c>
      <c r="DA17" s="144">
        <f t="shared" si="76"/>
        <v>1</v>
      </c>
      <c r="DB17" s="144">
        <f t="shared" si="76"/>
        <v>1</v>
      </c>
      <c r="DC17" s="143">
        <v>8.3</v>
      </c>
      <c r="DD17" s="143">
        <v>8.5</v>
      </c>
      <c r="DE17" s="132">
        <f t="shared" si="77"/>
        <v>8.4</v>
      </c>
      <c r="DF17" s="144">
        <f t="shared" si="78"/>
        <v>1</v>
      </c>
      <c r="DG17" s="144">
        <f t="shared" si="78"/>
        <v>1</v>
      </c>
      <c r="DH17" s="143">
        <v>12</v>
      </c>
      <c r="DI17" s="143">
        <v>15</v>
      </c>
      <c r="DJ17" s="132">
        <f t="shared" si="79"/>
        <v>13.5</v>
      </c>
      <c r="DK17" s="144">
        <f t="shared" si="80"/>
        <v>1</v>
      </c>
      <c r="DL17" s="144">
        <f t="shared" si="80"/>
        <v>1</v>
      </c>
      <c r="DM17" s="143">
        <v>6.2</v>
      </c>
      <c r="DN17" s="143">
        <v>7</v>
      </c>
      <c r="DO17" s="132">
        <f t="shared" si="81"/>
        <v>6.6</v>
      </c>
      <c r="DP17" s="144">
        <f t="shared" si="82"/>
        <v>1</v>
      </c>
      <c r="DQ17" s="144">
        <f t="shared" si="82"/>
        <v>1</v>
      </c>
      <c r="DR17" s="143">
        <v>28</v>
      </c>
      <c r="DS17" s="143">
        <v>31</v>
      </c>
      <c r="DT17" s="132">
        <f t="shared" si="83"/>
        <v>29.5</v>
      </c>
      <c r="DU17" s="144">
        <f t="shared" si="84"/>
        <v>1</v>
      </c>
      <c r="DV17" s="144">
        <f t="shared" si="84"/>
        <v>1</v>
      </c>
      <c r="DW17" s="143">
        <v>9</v>
      </c>
      <c r="DX17" s="143">
        <v>9.5</v>
      </c>
      <c r="DY17" s="132">
        <f t="shared" si="85"/>
        <v>9.25</v>
      </c>
      <c r="DZ17" s="144">
        <f t="shared" si="86"/>
        <v>1</v>
      </c>
      <c r="EA17" s="144">
        <f t="shared" si="86"/>
        <v>1</v>
      </c>
      <c r="EB17" s="145">
        <v>7.5</v>
      </c>
      <c r="EC17" s="145">
        <v>8.3</v>
      </c>
      <c r="ED17" s="133">
        <f t="shared" si="87"/>
        <v>7.9</v>
      </c>
      <c r="EE17" s="144">
        <f t="shared" si="88"/>
        <v>1</v>
      </c>
      <c r="EF17" s="144">
        <f t="shared" si="88"/>
        <v>1</v>
      </c>
      <c r="EG17" s="145">
        <v>19</v>
      </c>
      <c r="EH17" s="145">
        <v>20.5</v>
      </c>
      <c r="EI17" s="133">
        <f t="shared" si="89"/>
        <v>19.75</v>
      </c>
      <c r="EJ17" s="144">
        <f t="shared" si="90"/>
        <v>1</v>
      </c>
      <c r="EK17" s="144">
        <f t="shared" si="35"/>
        <v>1</v>
      </c>
      <c r="EL17" s="145">
        <v>4.75</v>
      </c>
      <c r="EM17" s="145">
        <v>5.5</v>
      </c>
      <c r="EN17" s="133">
        <f t="shared" si="91"/>
        <v>5.125</v>
      </c>
      <c r="EO17" s="132">
        <f t="shared" si="92"/>
        <v>1</v>
      </c>
      <c r="EP17" s="132">
        <f t="shared" si="92"/>
        <v>1</v>
      </c>
      <c r="EQ17" s="145">
        <v>3</v>
      </c>
      <c r="ER17" s="145">
        <v>4</v>
      </c>
      <c r="ES17" s="133">
        <f t="shared" si="93"/>
        <v>3.5</v>
      </c>
      <c r="ET17" s="132">
        <f t="shared" si="94"/>
        <v>1</v>
      </c>
      <c r="EU17" s="132">
        <f t="shared" si="94"/>
        <v>1</v>
      </c>
      <c r="EV17" s="145">
        <v>3.8</v>
      </c>
      <c r="EW17" s="145">
        <v>5.5</v>
      </c>
      <c r="EX17" s="133">
        <f t="shared" si="95"/>
        <v>4.65</v>
      </c>
      <c r="EY17" s="132">
        <f aca="true" t="shared" si="99" ref="EY17:EZ34">IF(EW17=0,0,1)</f>
        <v>1</v>
      </c>
      <c r="EZ17" s="132">
        <f t="shared" si="99"/>
        <v>1</v>
      </c>
      <c r="FA17" s="145">
        <v>3.5</v>
      </c>
      <c r="FB17" s="145">
        <v>4.5</v>
      </c>
      <c r="FC17" s="133">
        <f t="shared" si="96"/>
        <v>4</v>
      </c>
      <c r="FD17" s="132">
        <f aca="true" t="shared" si="100" ref="FD17:FE34">IF(FB17=0,0,1)</f>
        <v>1</v>
      </c>
      <c r="FE17" s="132">
        <f t="shared" si="100"/>
        <v>1</v>
      </c>
      <c r="FF17" s="145">
        <v>4</v>
      </c>
      <c r="FG17" s="145">
        <v>4.8</v>
      </c>
      <c r="FH17" s="133">
        <f t="shared" si="97"/>
        <v>4.4</v>
      </c>
      <c r="FI17" s="132">
        <f aca="true" t="shared" si="101" ref="FI17:FJ34">IF(FG17=0,0,1)</f>
        <v>1</v>
      </c>
      <c r="FJ17" s="132">
        <f t="shared" si="101"/>
        <v>1</v>
      </c>
      <c r="FK17" s="145">
        <v>11</v>
      </c>
      <c r="FL17" s="145">
        <v>12</v>
      </c>
      <c r="FM17" s="133">
        <f t="shared" si="98"/>
        <v>11.5</v>
      </c>
      <c r="FN17" s="144">
        <f aca="true" t="shared" si="102" ref="FN17:FO34">IF(FL17=0,0,1)</f>
        <v>1</v>
      </c>
      <c r="FO17" s="144">
        <f t="shared" si="102"/>
        <v>1</v>
      </c>
    </row>
    <row r="18" spans="1:171" s="105" customFormat="1" ht="12" customHeight="1">
      <c r="A18" s="80" t="s">
        <v>52</v>
      </c>
      <c r="B18" s="25">
        <v>0</v>
      </c>
      <c r="C18" s="25">
        <v>0</v>
      </c>
      <c r="D18" s="129">
        <f t="shared" si="36"/>
        <v>0</v>
      </c>
      <c r="E18" s="103">
        <f t="shared" si="37"/>
        <v>0</v>
      </c>
      <c r="F18" s="103">
        <f t="shared" si="37"/>
        <v>0</v>
      </c>
      <c r="G18" s="25">
        <v>50</v>
      </c>
      <c r="H18" s="25">
        <v>85</v>
      </c>
      <c r="I18" s="129">
        <f t="shared" si="38"/>
        <v>67.5</v>
      </c>
      <c r="J18" s="103">
        <f t="shared" si="39"/>
        <v>1</v>
      </c>
      <c r="K18" s="103">
        <f t="shared" si="39"/>
        <v>1</v>
      </c>
      <c r="L18" s="25">
        <v>32</v>
      </c>
      <c r="M18" s="25">
        <v>45</v>
      </c>
      <c r="N18" s="129">
        <f t="shared" si="40"/>
        <v>38.5</v>
      </c>
      <c r="O18" s="103">
        <f t="shared" si="41"/>
        <v>1</v>
      </c>
      <c r="P18" s="103">
        <f t="shared" si="41"/>
        <v>1</v>
      </c>
      <c r="Q18" s="25">
        <v>40</v>
      </c>
      <c r="R18" s="25">
        <v>110</v>
      </c>
      <c r="S18" s="129">
        <f t="shared" si="42"/>
        <v>75</v>
      </c>
      <c r="T18" s="103">
        <f t="shared" si="43"/>
        <v>1</v>
      </c>
      <c r="U18" s="103">
        <f t="shared" si="43"/>
        <v>1</v>
      </c>
      <c r="V18" s="25">
        <v>0</v>
      </c>
      <c r="W18" s="25">
        <v>0</v>
      </c>
      <c r="X18" s="129">
        <f t="shared" si="44"/>
        <v>0</v>
      </c>
      <c r="Y18" s="103">
        <f t="shared" si="45"/>
        <v>0</v>
      </c>
      <c r="Z18" s="103">
        <f t="shared" si="45"/>
        <v>0</v>
      </c>
      <c r="AA18" s="25">
        <v>0</v>
      </c>
      <c r="AB18" s="25">
        <v>0</v>
      </c>
      <c r="AC18" s="129">
        <f t="shared" si="46"/>
        <v>0</v>
      </c>
      <c r="AD18" s="103">
        <f t="shared" si="47"/>
        <v>0</v>
      </c>
      <c r="AE18" s="103">
        <f t="shared" si="47"/>
        <v>0</v>
      </c>
      <c r="AF18" s="25">
        <v>18</v>
      </c>
      <c r="AG18" s="25">
        <v>20.5</v>
      </c>
      <c r="AH18" s="129">
        <f t="shared" si="48"/>
        <v>19.25</v>
      </c>
      <c r="AI18" s="103">
        <f t="shared" si="49"/>
        <v>1</v>
      </c>
      <c r="AJ18" s="103">
        <f t="shared" si="49"/>
        <v>1</v>
      </c>
      <c r="AK18" s="25">
        <v>9</v>
      </c>
      <c r="AL18" s="25">
        <v>13</v>
      </c>
      <c r="AM18" s="129">
        <f t="shared" si="50"/>
        <v>11</v>
      </c>
      <c r="AN18" s="103">
        <f t="shared" si="51"/>
        <v>1</v>
      </c>
      <c r="AO18" s="103">
        <f t="shared" si="51"/>
        <v>1</v>
      </c>
      <c r="AP18" s="25">
        <v>0</v>
      </c>
      <c r="AQ18" s="25">
        <v>0</v>
      </c>
      <c r="AR18" s="129">
        <f t="shared" si="52"/>
        <v>0</v>
      </c>
      <c r="AS18" s="103">
        <f t="shared" si="53"/>
        <v>0</v>
      </c>
      <c r="AT18" s="103">
        <f t="shared" si="53"/>
        <v>0</v>
      </c>
      <c r="AU18" s="25">
        <v>0</v>
      </c>
      <c r="AV18" s="25">
        <v>0</v>
      </c>
      <c r="AW18" s="129">
        <f t="shared" si="54"/>
        <v>0</v>
      </c>
      <c r="AX18" s="103">
        <f t="shared" si="55"/>
        <v>0</v>
      </c>
      <c r="AY18" s="103">
        <f t="shared" si="55"/>
        <v>0</v>
      </c>
      <c r="AZ18" s="25">
        <v>46</v>
      </c>
      <c r="BA18" s="25">
        <v>60</v>
      </c>
      <c r="BB18" s="129">
        <f t="shared" si="56"/>
        <v>53</v>
      </c>
      <c r="BC18" s="103">
        <f t="shared" si="0"/>
        <v>1</v>
      </c>
      <c r="BD18" s="103">
        <f t="shared" si="0"/>
        <v>1</v>
      </c>
      <c r="BE18" s="25">
        <v>65</v>
      </c>
      <c r="BF18" s="25">
        <v>80</v>
      </c>
      <c r="BG18" s="129">
        <f t="shared" si="57"/>
        <v>72.5</v>
      </c>
      <c r="BH18" s="103">
        <f t="shared" si="58"/>
        <v>1</v>
      </c>
      <c r="BI18" s="103">
        <f t="shared" si="58"/>
        <v>1</v>
      </c>
      <c r="BJ18" s="25">
        <v>95</v>
      </c>
      <c r="BK18" s="25">
        <v>120</v>
      </c>
      <c r="BL18" s="129">
        <f t="shared" si="59"/>
        <v>107.5</v>
      </c>
      <c r="BM18" s="103">
        <f t="shared" si="60"/>
        <v>1</v>
      </c>
      <c r="BN18" s="103">
        <f t="shared" si="60"/>
        <v>1</v>
      </c>
      <c r="BO18" s="25">
        <v>25</v>
      </c>
      <c r="BP18" s="25">
        <v>32</v>
      </c>
      <c r="BQ18" s="129">
        <f t="shared" si="61"/>
        <v>28.5</v>
      </c>
      <c r="BR18" s="103">
        <f t="shared" si="62"/>
        <v>1</v>
      </c>
      <c r="BS18" s="103">
        <f t="shared" si="62"/>
        <v>1</v>
      </c>
      <c r="BT18" s="25">
        <v>0</v>
      </c>
      <c r="BU18" s="25">
        <v>0</v>
      </c>
      <c r="BV18" s="129">
        <f t="shared" si="63"/>
        <v>0</v>
      </c>
      <c r="BW18" s="103">
        <f t="shared" si="64"/>
        <v>0</v>
      </c>
      <c r="BX18" s="103">
        <f t="shared" si="64"/>
        <v>0</v>
      </c>
      <c r="BY18" s="25">
        <v>28</v>
      </c>
      <c r="BZ18" s="25">
        <v>43</v>
      </c>
      <c r="CA18" s="129">
        <f t="shared" si="65"/>
        <v>35.5</v>
      </c>
      <c r="CB18" s="103">
        <f t="shared" si="66"/>
        <v>1</v>
      </c>
      <c r="CC18" s="103">
        <f t="shared" si="66"/>
        <v>1</v>
      </c>
      <c r="CD18" s="25">
        <v>27</v>
      </c>
      <c r="CE18" s="25">
        <v>35</v>
      </c>
      <c r="CF18" s="129">
        <f t="shared" si="67"/>
        <v>31</v>
      </c>
      <c r="CG18" s="103">
        <f t="shared" si="68"/>
        <v>1</v>
      </c>
      <c r="CH18" s="103">
        <f t="shared" si="68"/>
        <v>1</v>
      </c>
      <c r="CI18" s="25">
        <v>15</v>
      </c>
      <c r="CJ18" s="25">
        <v>19</v>
      </c>
      <c r="CK18" s="129">
        <f t="shared" si="69"/>
        <v>17</v>
      </c>
      <c r="CL18" s="103">
        <f t="shared" si="70"/>
        <v>1</v>
      </c>
      <c r="CM18" s="103">
        <f t="shared" si="70"/>
        <v>1</v>
      </c>
      <c r="CN18" s="25">
        <v>13.5</v>
      </c>
      <c r="CO18" s="25">
        <v>18.6</v>
      </c>
      <c r="CP18" s="129">
        <f t="shared" si="71"/>
        <v>16.05</v>
      </c>
      <c r="CQ18" s="103">
        <f t="shared" si="72"/>
        <v>1</v>
      </c>
      <c r="CR18" s="103">
        <f t="shared" si="72"/>
        <v>1</v>
      </c>
      <c r="CS18" s="25">
        <v>11</v>
      </c>
      <c r="CT18" s="25">
        <v>16.9</v>
      </c>
      <c r="CU18" s="129">
        <f t="shared" si="73"/>
        <v>13.95</v>
      </c>
      <c r="CV18" s="103">
        <f t="shared" si="74"/>
        <v>1</v>
      </c>
      <c r="CW18" s="103">
        <f t="shared" si="74"/>
        <v>1</v>
      </c>
      <c r="CX18" s="25">
        <v>10.5</v>
      </c>
      <c r="CY18" s="25">
        <v>13.5</v>
      </c>
      <c r="CZ18" s="129">
        <f t="shared" si="75"/>
        <v>12</v>
      </c>
      <c r="DA18" s="103">
        <f t="shared" si="76"/>
        <v>1</v>
      </c>
      <c r="DB18" s="103">
        <f t="shared" si="76"/>
        <v>1</v>
      </c>
      <c r="DC18" s="25">
        <v>6.5</v>
      </c>
      <c r="DD18" s="25">
        <v>10</v>
      </c>
      <c r="DE18" s="129">
        <f t="shared" si="77"/>
        <v>8.25</v>
      </c>
      <c r="DF18" s="103">
        <f t="shared" si="78"/>
        <v>1</v>
      </c>
      <c r="DG18" s="103">
        <f t="shared" si="78"/>
        <v>1</v>
      </c>
      <c r="DH18" s="25">
        <v>11</v>
      </c>
      <c r="DI18" s="25">
        <v>18.1</v>
      </c>
      <c r="DJ18" s="129">
        <f t="shared" si="79"/>
        <v>14.55</v>
      </c>
      <c r="DK18" s="103">
        <f t="shared" si="80"/>
        <v>1</v>
      </c>
      <c r="DL18" s="103">
        <f t="shared" si="80"/>
        <v>1</v>
      </c>
      <c r="DM18" s="25">
        <v>7.5</v>
      </c>
      <c r="DN18" s="25">
        <v>8.2</v>
      </c>
      <c r="DO18" s="129">
        <f t="shared" si="81"/>
        <v>7.85</v>
      </c>
      <c r="DP18" s="103">
        <f t="shared" si="82"/>
        <v>1</v>
      </c>
      <c r="DQ18" s="103">
        <f t="shared" si="82"/>
        <v>1</v>
      </c>
      <c r="DR18" s="25">
        <v>28.5</v>
      </c>
      <c r="DS18" s="25">
        <v>32</v>
      </c>
      <c r="DT18" s="129">
        <f t="shared" si="83"/>
        <v>30.25</v>
      </c>
      <c r="DU18" s="103">
        <f t="shared" si="84"/>
        <v>1</v>
      </c>
      <c r="DV18" s="103">
        <f t="shared" si="84"/>
        <v>1</v>
      </c>
      <c r="DW18" s="25">
        <v>9.5</v>
      </c>
      <c r="DX18" s="25">
        <v>15</v>
      </c>
      <c r="DY18" s="129">
        <f t="shared" si="85"/>
        <v>12.25</v>
      </c>
      <c r="DZ18" s="103">
        <f t="shared" si="86"/>
        <v>1</v>
      </c>
      <c r="EA18" s="103">
        <f t="shared" si="86"/>
        <v>1</v>
      </c>
      <c r="EB18" s="131">
        <v>8.2</v>
      </c>
      <c r="EC18" s="131">
        <v>12.5</v>
      </c>
      <c r="ED18" s="130">
        <f t="shared" si="87"/>
        <v>10.35</v>
      </c>
      <c r="EE18" s="103">
        <f t="shared" si="88"/>
        <v>1</v>
      </c>
      <c r="EF18" s="103">
        <f t="shared" si="88"/>
        <v>1</v>
      </c>
      <c r="EG18" s="131">
        <v>18.5</v>
      </c>
      <c r="EH18" s="131">
        <v>25.5</v>
      </c>
      <c r="EI18" s="130">
        <f t="shared" si="89"/>
        <v>22</v>
      </c>
      <c r="EJ18" s="103">
        <f t="shared" si="90"/>
        <v>1</v>
      </c>
      <c r="EK18" s="103">
        <f t="shared" si="35"/>
        <v>1</v>
      </c>
      <c r="EL18" s="131">
        <v>5</v>
      </c>
      <c r="EM18" s="131">
        <v>8</v>
      </c>
      <c r="EN18" s="130">
        <f t="shared" si="91"/>
        <v>6.5</v>
      </c>
      <c r="EO18" s="129">
        <f t="shared" si="92"/>
        <v>1</v>
      </c>
      <c r="EP18" s="129">
        <f t="shared" si="92"/>
        <v>1</v>
      </c>
      <c r="EQ18" s="131">
        <v>3</v>
      </c>
      <c r="ER18" s="131">
        <v>6</v>
      </c>
      <c r="ES18" s="130">
        <f t="shared" si="93"/>
        <v>4.5</v>
      </c>
      <c r="ET18" s="129">
        <f t="shared" si="94"/>
        <v>1</v>
      </c>
      <c r="EU18" s="129">
        <f t="shared" si="94"/>
        <v>1</v>
      </c>
      <c r="EV18" s="131">
        <v>2.5</v>
      </c>
      <c r="EW18" s="131">
        <v>6</v>
      </c>
      <c r="EX18" s="130">
        <f t="shared" si="95"/>
        <v>4.25</v>
      </c>
      <c r="EY18" s="129">
        <f t="shared" si="99"/>
        <v>1</v>
      </c>
      <c r="EZ18" s="129">
        <f t="shared" si="99"/>
        <v>1</v>
      </c>
      <c r="FA18" s="131">
        <v>4</v>
      </c>
      <c r="FB18" s="131">
        <v>5</v>
      </c>
      <c r="FC18" s="130">
        <f t="shared" si="96"/>
        <v>4.5</v>
      </c>
      <c r="FD18" s="129">
        <f t="shared" si="100"/>
        <v>1</v>
      </c>
      <c r="FE18" s="129">
        <f t="shared" si="100"/>
        <v>1</v>
      </c>
      <c r="FF18" s="131">
        <v>4</v>
      </c>
      <c r="FG18" s="131">
        <v>5</v>
      </c>
      <c r="FH18" s="130">
        <f t="shared" si="97"/>
        <v>4.5</v>
      </c>
      <c r="FI18" s="129">
        <f t="shared" si="101"/>
        <v>1</v>
      </c>
      <c r="FJ18" s="129">
        <f t="shared" si="101"/>
        <v>1</v>
      </c>
      <c r="FK18" s="131">
        <v>8</v>
      </c>
      <c r="FL18" s="131">
        <v>18</v>
      </c>
      <c r="FM18" s="130">
        <f t="shared" si="98"/>
        <v>13</v>
      </c>
      <c r="FN18" s="103">
        <f t="shared" si="102"/>
        <v>1</v>
      </c>
      <c r="FO18" s="103">
        <f t="shared" si="102"/>
        <v>1</v>
      </c>
    </row>
    <row r="19" spans="1:171" s="147" customFormat="1" ht="14.25" customHeight="1">
      <c r="A19" s="80" t="s">
        <v>11</v>
      </c>
      <c r="B19" s="25">
        <v>65</v>
      </c>
      <c r="C19" s="25">
        <v>80</v>
      </c>
      <c r="D19" s="129">
        <f>(B19+C19)/2</f>
        <v>72.5</v>
      </c>
      <c r="E19" s="103">
        <f>IF(C19=0,0,1)</f>
        <v>1</v>
      </c>
      <c r="F19" s="103">
        <f>IF(D19=0,0,1)</f>
        <v>1</v>
      </c>
      <c r="G19" s="25">
        <v>65</v>
      </c>
      <c r="H19" s="25">
        <v>83</v>
      </c>
      <c r="I19" s="129">
        <f>(G19+H19)/2</f>
        <v>74</v>
      </c>
      <c r="J19" s="103">
        <f>IF(H19=0,0,1)</f>
        <v>1</v>
      </c>
      <c r="K19" s="103">
        <f>IF(I19=0,0,1)</f>
        <v>1</v>
      </c>
      <c r="L19" s="25">
        <v>25</v>
      </c>
      <c r="M19" s="25">
        <v>50</v>
      </c>
      <c r="N19" s="129">
        <f>(L19+M19)/2</f>
        <v>37.5</v>
      </c>
      <c r="O19" s="103">
        <f>IF(M19=0,0,1)</f>
        <v>1</v>
      </c>
      <c r="P19" s="103">
        <f>IF(N19=0,0,1)</f>
        <v>1</v>
      </c>
      <c r="Q19" s="25">
        <v>51</v>
      </c>
      <c r="R19" s="25">
        <v>64.2</v>
      </c>
      <c r="S19" s="129">
        <f>(Q19+R19)/2</f>
        <v>57.6</v>
      </c>
      <c r="T19" s="103">
        <f>IF(R19=0,0,1)</f>
        <v>1</v>
      </c>
      <c r="U19" s="103">
        <f>IF(S19=0,0,1)</f>
        <v>1</v>
      </c>
      <c r="V19" s="25">
        <v>0</v>
      </c>
      <c r="W19" s="25">
        <v>0</v>
      </c>
      <c r="X19" s="129">
        <f t="shared" si="44"/>
        <v>0</v>
      </c>
      <c r="Y19" s="103">
        <f t="shared" si="45"/>
        <v>0</v>
      </c>
      <c r="Z19" s="103">
        <f t="shared" si="45"/>
        <v>0</v>
      </c>
      <c r="AA19" s="25">
        <v>0</v>
      </c>
      <c r="AB19" s="25">
        <v>0</v>
      </c>
      <c r="AC19" s="129">
        <f t="shared" si="46"/>
        <v>0</v>
      </c>
      <c r="AD19" s="103">
        <f t="shared" si="47"/>
        <v>0</v>
      </c>
      <c r="AE19" s="103">
        <f t="shared" si="47"/>
        <v>0</v>
      </c>
      <c r="AF19" s="25">
        <v>13.7</v>
      </c>
      <c r="AG19" s="25">
        <v>15.2</v>
      </c>
      <c r="AH19" s="129">
        <f t="shared" si="48"/>
        <v>14.45</v>
      </c>
      <c r="AI19" s="103">
        <f t="shared" si="49"/>
        <v>1</v>
      </c>
      <c r="AJ19" s="103">
        <f t="shared" si="49"/>
        <v>1</v>
      </c>
      <c r="AK19" s="25">
        <v>9.5</v>
      </c>
      <c r="AL19" s="25">
        <v>10</v>
      </c>
      <c r="AM19" s="129">
        <f t="shared" si="50"/>
        <v>9.75</v>
      </c>
      <c r="AN19" s="103">
        <f t="shared" si="51"/>
        <v>1</v>
      </c>
      <c r="AO19" s="103">
        <f t="shared" si="51"/>
        <v>1</v>
      </c>
      <c r="AP19" s="25">
        <v>0</v>
      </c>
      <c r="AQ19" s="25">
        <v>0</v>
      </c>
      <c r="AR19" s="129">
        <f t="shared" si="52"/>
        <v>0</v>
      </c>
      <c r="AS19" s="103">
        <f t="shared" si="53"/>
        <v>0</v>
      </c>
      <c r="AT19" s="103">
        <f t="shared" si="53"/>
        <v>0</v>
      </c>
      <c r="AU19" s="25">
        <v>35</v>
      </c>
      <c r="AV19" s="25">
        <v>40</v>
      </c>
      <c r="AW19" s="129">
        <f t="shared" si="54"/>
        <v>37.5</v>
      </c>
      <c r="AX19" s="103">
        <f t="shared" si="55"/>
        <v>1</v>
      </c>
      <c r="AY19" s="103">
        <f t="shared" si="55"/>
        <v>1</v>
      </c>
      <c r="AZ19" s="25">
        <v>34.5</v>
      </c>
      <c r="BA19" s="25">
        <v>39.5</v>
      </c>
      <c r="BB19" s="129">
        <f t="shared" si="56"/>
        <v>37</v>
      </c>
      <c r="BC19" s="103">
        <f t="shared" si="0"/>
        <v>1</v>
      </c>
      <c r="BD19" s="103">
        <f>IF(BB19=0,0,1)</f>
        <v>1</v>
      </c>
      <c r="BE19" s="25">
        <v>55</v>
      </c>
      <c r="BF19" s="25">
        <v>70</v>
      </c>
      <c r="BG19" s="129">
        <f t="shared" si="57"/>
        <v>62.5</v>
      </c>
      <c r="BH19" s="103">
        <f t="shared" si="58"/>
        <v>1</v>
      </c>
      <c r="BI19" s="103">
        <f t="shared" si="58"/>
        <v>1</v>
      </c>
      <c r="BJ19" s="25">
        <v>92</v>
      </c>
      <c r="BK19" s="25">
        <v>105</v>
      </c>
      <c r="BL19" s="129">
        <f t="shared" si="59"/>
        <v>98.5</v>
      </c>
      <c r="BM19" s="103">
        <f t="shared" si="60"/>
        <v>1</v>
      </c>
      <c r="BN19" s="103">
        <f t="shared" si="60"/>
        <v>1</v>
      </c>
      <c r="BO19" s="25">
        <v>22</v>
      </c>
      <c r="BP19" s="25">
        <v>26</v>
      </c>
      <c r="BQ19" s="129">
        <f t="shared" si="61"/>
        <v>24</v>
      </c>
      <c r="BR19" s="103">
        <f t="shared" si="62"/>
        <v>1</v>
      </c>
      <c r="BS19" s="103">
        <f t="shared" si="62"/>
        <v>1</v>
      </c>
      <c r="BT19" s="25">
        <v>0</v>
      </c>
      <c r="BU19" s="25">
        <v>0</v>
      </c>
      <c r="BV19" s="129">
        <f t="shared" si="63"/>
        <v>0</v>
      </c>
      <c r="BW19" s="103">
        <f t="shared" si="64"/>
        <v>0</v>
      </c>
      <c r="BX19" s="103">
        <f t="shared" si="64"/>
        <v>0</v>
      </c>
      <c r="BY19" s="25">
        <v>27</v>
      </c>
      <c r="BZ19" s="25">
        <v>33.95</v>
      </c>
      <c r="CA19" s="129">
        <f t="shared" si="65"/>
        <v>30.475</v>
      </c>
      <c r="CB19" s="103">
        <f t="shared" si="66"/>
        <v>1</v>
      </c>
      <c r="CC19" s="103">
        <f t="shared" si="66"/>
        <v>1</v>
      </c>
      <c r="CD19" s="25">
        <v>25</v>
      </c>
      <c r="CE19" s="25">
        <v>27</v>
      </c>
      <c r="CF19" s="129">
        <f t="shared" si="67"/>
        <v>26</v>
      </c>
      <c r="CG19" s="103">
        <f t="shared" si="68"/>
        <v>1</v>
      </c>
      <c r="CH19" s="103">
        <f t="shared" si="68"/>
        <v>1</v>
      </c>
      <c r="CI19" s="25">
        <v>14.95</v>
      </c>
      <c r="CJ19" s="25">
        <v>15.5</v>
      </c>
      <c r="CK19" s="129">
        <f t="shared" si="69"/>
        <v>15.225</v>
      </c>
      <c r="CL19" s="103">
        <f t="shared" si="70"/>
        <v>1</v>
      </c>
      <c r="CM19" s="103">
        <f t="shared" si="70"/>
        <v>1</v>
      </c>
      <c r="CN19" s="25">
        <v>11</v>
      </c>
      <c r="CO19" s="25">
        <v>13.2</v>
      </c>
      <c r="CP19" s="129">
        <f t="shared" si="71"/>
        <v>12.1</v>
      </c>
      <c r="CQ19" s="103">
        <f t="shared" si="72"/>
        <v>1</v>
      </c>
      <c r="CR19" s="103">
        <f t="shared" si="72"/>
        <v>1</v>
      </c>
      <c r="CS19" s="25">
        <v>10</v>
      </c>
      <c r="CT19" s="25">
        <v>12.05</v>
      </c>
      <c r="CU19" s="129">
        <f t="shared" si="73"/>
        <v>11.025</v>
      </c>
      <c r="CV19" s="103">
        <f t="shared" si="74"/>
        <v>1</v>
      </c>
      <c r="CW19" s="103">
        <f t="shared" si="74"/>
        <v>1</v>
      </c>
      <c r="CX19" s="25">
        <v>9.6</v>
      </c>
      <c r="CY19" s="25">
        <v>12</v>
      </c>
      <c r="CZ19" s="129">
        <f t="shared" si="75"/>
        <v>10.8</v>
      </c>
      <c r="DA19" s="103">
        <f t="shared" si="76"/>
        <v>1</v>
      </c>
      <c r="DB19" s="103">
        <f t="shared" si="76"/>
        <v>1</v>
      </c>
      <c r="DC19" s="25">
        <v>7.2</v>
      </c>
      <c r="DD19" s="25">
        <v>9.25</v>
      </c>
      <c r="DE19" s="129">
        <f t="shared" si="77"/>
        <v>8.225</v>
      </c>
      <c r="DF19" s="103">
        <f t="shared" si="78"/>
        <v>1</v>
      </c>
      <c r="DG19" s="103">
        <f t="shared" si="78"/>
        <v>1</v>
      </c>
      <c r="DH19" s="25">
        <v>13.25</v>
      </c>
      <c r="DI19" s="25">
        <v>14.5</v>
      </c>
      <c r="DJ19" s="129">
        <f t="shared" si="79"/>
        <v>13.875</v>
      </c>
      <c r="DK19" s="103">
        <f t="shared" si="80"/>
        <v>1</v>
      </c>
      <c r="DL19" s="103">
        <f t="shared" si="80"/>
        <v>1</v>
      </c>
      <c r="DM19" s="25">
        <v>5.5</v>
      </c>
      <c r="DN19" s="25">
        <v>7.5</v>
      </c>
      <c r="DO19" s="129">
        <f t="shared" si="81"/>
        <v>6.5</v>
      </c>
      <c r="DP19" s="103">
        <f t="shared" si="82"/>
        <v>1</v>
      </c>
      <c r="DQ19" s="103">
        <f t="shared" si="82"/>
        <v>1</v>
      </c>
      <c r="DR19" s="25">
        <v>28.1</v>
      </c>
      <c r="DS19" s="25">
        <v>30.4</v>
      </c>
      <c r="DT19" s="129">
        <f t="shared" si="83"/>
        <v>29.25</v>
      </c>
      <c r="DU19" s="103">
        <f t="shared" si="84"/>
        <v>1</v>
      </c>
      <c r="DV19" s="103">
        <f t="shared" si="84"/>
        <v>1</v>
      </c>
      <c r="DW19" s="25">
        <v>8.2</v>
      </c>
      <c r="DX19" s="25">
        <v>10.5</v>
      </c>
      <c r="DY19" s="129">
        <f t="shared" si="85"/>
        <v>9.35</v>
      </c>
      <c r="DZ19" s="103">
        <f t="shared" si="86"/>
        <v>1</v>
      </c>
      <c r="EA19" s="103">
        <f t="shared" si="86"/>
        <v>1</v>
      </c>
      <c r="EB19" s="131">
        <v>7.5</v>
      </c>
      <c r="EC19" s="131">
        <v>8.5</v>
      </c>
      <c r="ED19" s="130">
        <f t="shared" si="87"/>
        <v>8</v>
      </c>
      <c r="EE19" s="103">
        <f t="shared" si="88"/>
        <v>1</v>
      </c>
      <c r="EF19" s="103">
        <f t="shared" si="88"/>
        <v>1</v>
      </c>
      <c r="EG19" s="131">
        <v>18.1</v>
      </c>
      <c r="EH19" s="131">
        <v>23</v>
      </c>
      <c r="EI19" s="130">
        <f t="shared" si="89"/>
        <v>20.55</v>
      </c>
      <c r="EJ19" s="103">
        <f t="shared" si="90"/>
        <v>1</v>
      </c>
      <c r="EK19" s="103">
        <f t="shared" si="35"/>
        <v>1</v>
      </c>
      <c r="EL19" s="131">
        <v>4.5</v>
      </c>
      <c r="EM19" s="131">
        <v>6</v>
      </c>
      <c r="EN19" s="130">
        <f t="shared" si="91"/>
        <v>5.25</v>
      </c>
      <c r="EO19" s="129">
        <f t="shared" si="92"/>
        <v>1</v>
      </c>
      <c r="EP19" s="129">
        <f t="shared" si="92"/>
        <v>1</v>
      </c>
      <c r="EQ19" s="131">
        <v>3</v>
      </c>
      <c r="ER19" s="131">
        <v>4.5</v>
      </c>
      <c r="ES19" s="130">
        <f t="shared" si="93"/>
        <v>3.75</v>
      </c>
      <c r="ET19" s="129">
        <f t="shared" si="94"/>
        <v>1</v>
      </c>
      <c r="EU19" s="129">
        <f t="shared" si="94"/>
        <v>1</v>
      </c>
      <c r="EV19" s="131">
        <v>5</v>
      </c>
      <c r="EW19" s="131">
        <v>7</v>
      </c>
      <c r="EX19" s="130">
        <f t="shared" si="95"/>
        <v>6</v>
      </c>
      <c r="EY19" s="129">
        <f t="shared" si="99"/>
        <v>1</v>
      </c>
      <c r="EZ19" s="129">
        <f t="shared" si="99"/>
        <v>1</v>
      </c>
      <c r="FA19" s="131">
        <v>4</v>
      </c>
      <c r="FB19" s="131">
        <v>4.5</v>
      </c>
      <c r="FC19" s="130">
        <f t="shared" si="96"/>
        <v>4.25</v>
      </c>
      <c r="FD19" s="129">
        <f t="shared" si="100"/>
        <v>1</v>
      </c>
      <c r="FE19" s="129">
        <f t="shared" si="100"/>
        <v>1</v>
      </c>
      <c r="FF19" s="131">
        <v>4</v>
      </c>
      <c r="FG19" s="131">
        <v>5.5</v>
      </c>
      <c r="FH19" s="130">
        <f t="shared" si="97"/>
        <v>4.75</v>
      </c>
      <c r="FI19" s="129">
        <f t="shared" si="101"/>
        <v>1</v>
      </c>
      <c r="FJ19" s="129">
        <f t="shared" si="101"/>
        <v>1</v>
      </c>
      <c r="FK19" s="131">
        <v>9</v>
      </c>
      <c r="FL19" s="131">
        <v>14.5</v>
      </c>
      <c r="FM19" s="130">
        <f t="shared" si="98"/>
        <v>11.75</v>
      </c>
      <c r="FN19" s="103">
        <f t="shared" si="102"/>
        <v>1</v>
      </c>
      <c r="FO19" s="103">
        <f t="shared" si="102"/>
        <v>1</v>
      </c>
    </row>
    <row r="20" spans="1:171" s="147" customFormat="1" ht="13.5" customHeight="1">
      <c r="A20" s="80" t="s">
        <v>67</v>
      </c>
      <c r="B20" s="25">
        <v>55</v>
      </c>
      <c r="C20" s="25">
        <v>90</v>
      </c>
      <c r="D20" s="129">
        <f t="shared" si="36"/>
        <v>72.5</v>
      </c>
      <c r="E20" s="103">
        <f t="shared" si="37"/>
        <v>1</v>
      </c>
      <c r="F20" s="103">
        <f t="shared" si="37"/>
        <v>1</v>
      </c>
      <c r="G20" s="25">
        <v>50</v>
      </c>
      <c r="H20" s="25">
        <v>90</v>
      </c>
      <c r="I20" s="129">
        <f t="shared" si="38"/>
        <v>70</v>
      </c>
      <c r="J20" s="103">
        <f t="shared" si="39"/>
        <v>1</v>
      </c>
      <c r="K20" s="103">
        <f t="shared" si="39"/>
        <v>1</v>
      </c>
      <c r="L20" s="25">
        <v>25</v>
      </c>
      <c r="M20" s="25">
        <v>55</v>
      </c>
      <c r="N20" s="129">
        <f t="shared" si="40"/>
        <v>40</v>
      </c>
      <c r="O20" s="103">
        <f t="shared" si="41"/>
        <v>1</v>
      </c>
      <c r="P20" s="103">
        <f t="shared" si="41"/>
        <v>1</v>
      </c>
      <c r="Q20" s="25">
        <v>40</v>
      </c>
      <c r="R20" s="25">
        <v>85</v>
      </c>
      <c r="S20" s="129">
        <f t="shared" si="42"/>
        <v>62.5</v>
      </c>
      <c r="T20" s="103">
        <f t="shared" si="43"/>
        <v>1</v>
      </c>
      <c r="U20" s="103">
        <f t="shared" si="43"/>
        <v>1</v>
      </c>
      <c r="V20" s="25">
        <v>35</v>
      </c>
      <c r="W20" s="25">
        <v>45</v>
      </c>
      <c r="X20" s="129">
        <f t="shared" si="44"/>
        <v>40</v>
      </c>
      <c r="Y20" s="103">
        <f t="shared" si="45"/>
        <v>1</v>
      </c>
      <c r="Z20" s="103">
        <f t="shared" si="45"/>
        <v>1</v>
      </c>
      <c r="AA20" s="25">
        <v>42</v>
      </c>
      <c r="AB20" s="25">
        <v>70</v>
      </c>
      <c r="AC20" s="129">
        <f t="shared" si="46"/>
        <v>56</v>
      </c>
      <c r="AD20" s="103">
        <f t="shared" si="47"/>
        <v>1</v>
      </c>
      <c r="AE20" s="103">
        <f t="shared" si="47"/>
        <v>1</v>
      </c>
      <c r="AF20" s="25">
        <v>11.7</v>
      </c>
      <c r="AG20" s="25">
        <v>18</v>
      </c>
      <c r="AH20" s="129">
        <f t="shared" si="48"/>
        <v>14.85</v>
      </c>
      <c r="AI20" s="103">
        <f t="shared" si="49"/>
        <v>1</v>
      </c>
      <c r="AJ20" s="103">
        <f t="shared" si="49"/>
        <v>1</v>
      </c>
      <c r="AK20" s="25">
        <v>12</v>
      </c>
      <c r="AL20" s="25">
        <v>14</v>
      </c>
      <c r="AM20" s="129">
        <f t="shared" si="50"/>
        <v>13</v>
      </c>
      <c r="AN20" s="103">
        <f t="shared" si="51"/>
        <v>1</v>
      </c>
      <c r="AO20" s="103">
        <f t="shared" si="51"/>
        <v>1</v>
      </c>
      <c r="AP20" s="25">
        <v>46</v>
      </c>
      <c r="AQ20" s="25">
        <v>70</v>
      </c>
      <c r="AR20" s="129">
        <f t="shared" si="52"/>
        <v>58</v>
      </c>
      <c r="AS20" s="103">
        <f t="shared" si="53"/>
        <v>1</v>
      </c>
      <c r="AT20" s="103">
        <f t="shared" si="53"/>
        <v>1</v>
      </c>
      <c r="AU20" s="25">
        <v>30</v>
      </c>
      <c r="AV20" s="25">
        <v>60</v>
      </c>
      <c r="AW20" s="129">
        <f t="shared" si="54"/>
        <v>45</v>
      </c>
      <c r="AX20" s="103">
        <f t="shared" si="55"/>
        <v>1</v>
      </c>
      <c r="AY20" s="103">
        <f t="shared" si="55"/>
        <v>1</v>
      </c>
      <c r="AZ20" s="25">
        <v>30</v>
      </c>
      <c r="BA20" s="25">
        <v>55</v>
      </c>
      <c r="BB20" s="129">
        <f t="shared" si="56"/>
        <v>42.5</v>
      </c>
      <c r="BC20" s="103">
        <f t="shared" si="0"/>
        <v>1</v>
      </c>
      <c r="BD20" s="103">
        <f t="shared" si="0"/>
        <v>1</v>
      </c>
      <c r="BE20" s="25">
        <v>50</v>
      </c>
      <c r="BF20" s="25">
        <v>70</v>
      </c>
      <c r="BG20" s="129">
        <f t="shared" si="57"/>
        <v>60</v>
      </c>
      <c r="BH20" s="103">
        <f t="shared" si="58"/>
        <v>1</v>
      </c>
      <c r="BI20" s="103">
        <f t="shared" si="58"/>
        <v>1</v>
      </c>
      <c r="BJ20" s="25">
        <v>65</v>
      </c>
      <c r="BK20" s="25">
        <v>120</v>
      </c>
      <c r="BL20" s="129">
        <f t="shared" si="59"/>
        <v>92.5</v>
      </c>
      <c r="BM20" s="103">
        <f t="shared" si="60"/>
        <v>1</v>
      </c>
      <c r="BN20" s="103">
        <f t="shared" si="60"/>
        <v>1</v>
      </c>
      <c r="BO20" s="25">
        <v>20</v>
      </c>
      <c r="BP20" s="25">
        <v>24</v>
      </c>
      <c r="BQ20" s="129">
        <f t="shared" si="61"/>
        <v>22</v>
      </c>
      <c r="BR20" s="103">
        <f t="shared" si="62"/>
        <v>1</v>
      </c>
      <c r="BS20" s="103">
        <f t="shared" si="62"/>
        <v>1</v>
      </c>
      <c r="BT20" s="25">
        <v>0</v>
      </c>
      <c r="BU20" s="25">
        <v>0</v>
      </c>
      <c r="BV20" s="129">
        <f t="shared" si="63"/>
        <v>0</v>
      </c>
      <c r="BW20" s="103">
        <f t="shared" si="64"/>
        <v>0</v>
      </c>
      <c r="BX20" s="103">
        <f t="shared" si="64"/>
        <v>0</v>
      </c>
      <c r="BY20" s="25">
        <v>26</v>
      </c>
      <c r="BZ20" s="25">
        <v>36</v>
      </c>
      <c r="CA20" s="129">
        <f t="shared" si="65"/>
        <v>31</v>
      </c>
      <c r="CB20" s="103">
        <f t="shared" si="66"/>
        <v>1</v>
      </c>
      <c r="CC20" s="103">
        <f t="shared" si="66"/>
        <v>1</v>
      </c>
      <c r="CD20" s="25">
        <v>24</v>
      </c>
      <c r="CE20" s="25">
        <v>32</v>
      </c>
      <c r="CF20" s="129">
        <f t="shared" si="67"/>
        <v>28</v>
      </c>
      <c r="CG20" s="103">
        <f t="shared" si="68"/>
        <v>1</v>
      </c>
      <c r="CH20" s="103">
        <f t="shared" si="68"/>
        <v>1</v>
      </c>
      <c r="CI20" s="25">
        <v>16</v>
      </c>
      <c r="CJ20" s="25">
        <v>16.75</v>
      </c>
      <c r="CK20" s="129">
        <f t="shared" si="69"/>
        <v>16.375</v>
      </c>
      <c r="CL20" s="103">
        <f t="shared" si="70"/>
        <v>1</v>
      </c>
      <c r="CM20" s="103">
        <f t="shared" si="70"/>
        <v>1</v>
      </c>
      <c r="CN20" s="25">
        <v>12.4</v>
      </c>
      <c r="CO20" s="25">
        <v>15</v>
      </c>
      <c r="CP20" s="129">
        <f t="shared" si="71"/>
        <v>13.7</v>
      </c>
      <c r="CQ20" s="103">
        <f t="shared" si="72"/>
        <v>1</v>
      </c>
      <c r="CR20" s="103">
        <f t="shared" si="72"/>
        <v>1</v>
      </c>
      <c r="CS20" s="25">
        <v>11.35</v>
      </c>
      <c r="CT20" s="25">
        <v>12.88</v>
      </c>
      <c r="CU20" s="129">
        <f t="shared" si="73"/>
        <v>12.115</v>
      </c>
      <c r="CV20" s="103">
        <f t="shared" si="74"/>
        <v>1</v>
      </c>
      <c r="CW20" s="103">
        <f t="shared" si="74"/>
        <v>1</v>
      </c>
      <c r="CX20" s="25">
        <v>11.66</v>
      </c>
      <c r="CY20" s="25">
        <v>14</v>
      </c>
      <c r="CZ20" s="129">
        <f t="shared" si="75"/>
        <v>12.83</v>
      </c>
      <c r="DA20" s="103">
        <f t="shared" si="76"/>
        <v>1</v>
      </c>
      <c r="DB20" s="103">
        <f t="shared" si="76"/>
        <v>1</v>
      </c>
      <c r="DC20" s="25">
        <v>7.35</v>
      </c>
      <c r="DD20" s="25">
        <v>10.7</v>
      </c>
      <c r="DE20" s="129">
        <f t="shared" si="77"/>
        <v>9.024999999999999</v>
      </c>
      <c r="DF20" s="103">
        <f t="shared" si="78"/>
        <v>1</v>
      </c>
      <c r="DG20" s="103">
        <f t="shared" si="78"/>
        <v>1</v>
      </c>
      <c r="DH20" s="25">
        <v>11</v>
      </c>
      <c r="DI20" s="25">
        <v>23</v>
      </c>
      <c r="DJ20" s="129">
        <f t="shared" si="79"/>
        <v>17</v>
      </c>
      <c r="DK20" s="103">
        <f t="shared" si="80"/>
        <v>1</v>
      </c>
      <c r="DL20" s="103">
        <f t="shared" si="80"/>
        <v>1</v>
      </c>
      <c r="DM20" s="25">
        <v>6.5</v>
      </c>
      <c r="DN20" s="25">
        <v>8</v>
      </c>
      <c r="DO20" s="129">
        <f t="shared" si="81"/>
        <v>7.25</v>
      </c>
      <c r="DP20" s="103">
        <f t="shared" si="82"/>
        <v>1</v>
      </c>
      <c r="DQ20" s="103">
        <f t="shared" si="82"/>
        <v>1</v>
      </c>
      <c r="DR20" s="25">
        <v>29</v>
      </c>
      <c r="DS20" s="25">
        <v>30</v>
      </c>
      <c r="DT20" s="129">
        <f t="shared" si="83"/>
        <v>29.5</v>
      </c>
      <c r="DU20" s="103">
        <f t="shared" si="84"/>
        <v>1</v>
      </c>
      <c r="DV20" s="103">
        <f t="shared" si="84"/>
        <v>1</v>
      </c>
      <c r="DW20" s="25">
        <v>7.5</v>
      </c>
      <c r="DX20" s="25">
        <v>11.5</v>
      </c>
      <c r="DY20" s="129">
        <f t="shared" si="85"/>
        <v>9.5</v>
      </c>
      <c r="DZ20" s="103">
        <f t="shared" si="86"/>
        <v>1</v>
      </c>
      <c r="EA20" s="103">
        <f t="shared" si="86"/>
        <v>1</v>
      </c>
      <c r="EB20" s="131">
        <v>6.9</v>
      </c>
      <c r="EC20" s="131">
        <v>9</v>
      </c>
      <c r="ED20" s="130">
        <f t="shared" si="87"/>
        <v>7.95</v>
      </c>
      <c r="EE20" s="103">
        <f t="shared" si="88"/>
        <v>1</v>
      </c>
      <c r="EF20" s="103">
        <f t="shared" si="88"/>
        <v>1</v>
      </c>
      <c r="EG20" s="131">
        <v>14</v>
      </c>
      <c r="EH20" s="131">
        <v>28</v>
      </c>
      <c r="EI20" s="130">
        <f t="shared" si="89"/>
        <v>21</v>
      </c>
      <c r="EJ20" s="103">
        <f t="shared" si="90"/>
        <v>1</v>
      </c>
      <c r="EK20" s="103">
        <f t="shared" si="35"/>
        <v>1</v>
      </c>
      <c r="EL20" s="131">
        <v>4</v>
      </c>
      <c r="EM20" s="131">
        <v>6</v>
      </c>
      <c r="EN20" s="130">
        <f t="shared" si="91"/>
        <v>5</v>
      </c>
      <c r="EO20" s="129">
        <f t="shared" si="92"/>
        <v>1</v>
      </c>
      <c r="EP20" s="129">
        <f t="shared" si="92"/>
        <v>1</v>
      </c>
      <c r="EQ20" s="131">
        <v>3.5</v>
      </c>
      <c r="ER20" s="131">
        <v>5</v>
      </c>
      <c r="ES20" s="130">
        <f t="shared" si="93"/>
        <v>4.25</v>
      </c>
      <c r="ET20" s="129">
        <f t="shared" si="94"/>
        <v>1</v>
      </c>
      <c r="EU20" s="129">
        <f t="shared" si="94"/>
        <v>1</v>
      </c>
      <c r="EV20" s="131">
        <v>4.5</v>
      </c>
      <c r="EW20" s="131">
        <v>5</v>
      </c>
      <c r="EX20" s="130">
        <f t="shared" si="95"/>
        <v>4.75</v>
      </c>
      <c r="EY20" s="129">
        <f t="shared" si="99"/>
        <v>1</v>
      </c>
      <c r="EZ20" s="129">
        <f t="shared" si="99"/>
        <v>1</v>
      </c>
      <c r="FA20" s="131">
        <v>3.5</v>
      </c>
      <c r="FB20" s="131">
        <v>5</v>
      </c>
      <c r="FC20" s="130">
        <f t="shared" si="96"/>
        <v>4.25</v>
      </c>
      <c r="FD20" s="129">
        <f t="shared" si="100"/>
        <v>1</v>
      </c>
      <c r="FE20" s="129">
        <f t="shared" si="100"/>
        <v>1</v>
      </c>
      <c r="FF20" s="131">
        <v>4.5</v>
      </c>
      <c r="FG20" s="131">
        <v>5</v>
      </c>
      <c r="FH20" s="130">
        <f t="shared" si="97"/>
        <v>4.75</v>
      </c>
      <c r="FI20" s="129">
        <f t="shared" si="101"/>
        <v>1</v>
      </c>
      <c r="FJ20" s="129">
        <f t="shared" si="101"/>
        <v>1</v>
      </c>
      <c r="FK20" s="131">
        <v>10</v>
      </c>
      <c r="FL20" s="131">
        <v>13</v>
      </c>
      <c r="FM20" s="130">
        <f t="shared" si="98"/>
        <v>11.5</v>
      </c>
      <c r="FN20" s="103">
        <f t="shared" si="102"/>
        <v>1</v>
      </c>
      <c r="FO20" s="103">
        <f t="shared" si="102"/>
        <v>1</v>
      </c>
    </row>
    <row r="21" spans="1:171" s="105" customFormat="1" ht="12.75">
      <c r="A21" s="80" t="s">
        <v>12</v>
      </c>
      <c r="B21" s="25">
        <v>55</v>
      </c>
      <c r="C21" s="25">
        <v>88</v>
      </c>
      <c r="D21" s="129">
        <f t="shared" si="36"/>
        <v>71.5</v>
      </c>
      <c r="E21" s="103">
        <f t="shared" si="37"/>
        <v>1</v>
      </c>
      <c r="F21" s="103">
        <f t="shared" si="37"/>
        <v>1</v>
      </c>
      <c r="G21" s="25">
        <v>65</v>
      </c>
      <c r="H21" s="25">
        <v>80</v>
      </c>
      <c r="I21" s="129">
        <f t="shared" si="38"/>
        <v>72.5</v>
      </c>
      <c r="J21" s="103">
        <f t="shared" si="39"/>
        <v>1</v>
      </c>
      <c r="K21" s="103">
        <f t="shared" si="39"/>
        <v>1</v>
      </c>
      <c r="L21" s="25">
        <v>23</v>
      </c>
      <c r="M21" s="25">
        <v>42</v>
      </c>
      <c r="N21" s="129">
        <f t="shared" si="40"/>
        <v>32.5</v>
      </c>
      <c r="O21" s="103">
        <f t="shared" si="41"/>
        <v>1</v>
      </c>
      <c r="P21" s="103">
        <f t="shared" si="41"/>
        <v>1</v>
      </c>
      <c r="Q21" s="25">
        <v>33</v>
      </c>
      <c r="R21" s="25">
        <v>71.3</v>
      </c>
      <c r="S21" s="129">
        <f t="shared" si="42"/>
        <v>52.15</v>
      </c>
      <c r="T21" s="103">
        <f t="shared" si="43"/>
        <v>1</v>
      </c>
      <c r="U21" s="103">
        <f t="shared" si="43"/>
        <v>1</v>
      </c>
      <c r="V21" s="25">
        <v>37.89</v>
      </c>
      <c r="W21" s="25">
        <v>42</v>
      </c>
      <c r="X21" s="129">
        <f t="shared" si="44"/>
        <v>39.945</v>
      </c>
      <c r="Y21" s="103">
        <f t="shared" si="45"/>
        <v>1</v>
      </c>
      <c r="Z21" s="103">
        <f t="shared" si="45"/>
        <v>1</v>
      </c>
      <c r="AA21" s="25">
        <v>40</v>
      </c>
      <c r="AB21" s="25">
        <v>62</v>
      </c>
      <c r="AC21" s="129">
        <f t="shared" si="46"/>
        <v>51</v>
      </c>
      <c r="AD21" s="103">
        <f t="shared" si="47"/>
        <v>1</v>
      </c>
      <c r="AE21" s="103">
        <f t="shared" si="47"/>
        <v>1</v>
      </c>
      <c r="AF21" s="25">
        <v>12.4</v>
      </c>
      <c r="AG21" s="25">
        <v>16.7</v>
      </c>
      <c r="AH21" s="129">
        <f t="shared" si="48"/>
        <v>14.55</v>
      </c>
      <c r="AI21" s="103">
        <f t="shared" si="49"/>
        <v>1</v>
      </c>
      <c r="AJ21" s="103">
        <f t="shared" si="49"/>
        <v>1</v>
      </c>
      <c r="AK21" s="25">
        <v>9</v>
      </c>
      <c r="AL21" s="25">
        <v>10</v>
      </c>
      <c r="AM21" s="129">
        <f t="shared" si="50"/>
        <v>9.5</v>
      </c>
      <c r="AN21" s="103">
        <f t="shared" si="51"/>
        <v>1</v>
      </c>
      <c r="AO21" s="103">
        <f t="shared" si="51"/>
        <v>1</v>
      </c>
      <c r="AP21" s="25">
        <v>0</v>
      </c>
      <c r="AQ21" s="25">
        <v>0</v>
      </c>
      <c r="AR21" s="129">
        <f t="shared" si="52"/>
        <v>0</v>
      </c>
      <c r="AS21" s="103">
        <f t="shared" si="53"/>
        <v>0</v>
      </c>
      <c r="AT21" s="103">
        <f t="shared" si="53"/>
        <v>0</v>
      </c>
      <c r="AU21" s="25">
        <v>33</v>
      </c>
      <c r="AV21" s="25">
        <v>45</v>
      </c>
      <c r="AW21" s="129">
        <f t="shared" si="54"/>
        <v>39</v>
      </c>
      <c r="AX21" s="103">
        <f t="shared" si="55"/>
        <v>1</v>
      </c>
      <c r="AY21" s="103">
        <f t="shared" si="55"/>
        <v>1</v>
      </c>
      <c r="AZ21" s="25">
        <v>26</v>
      </c>
      <c r="BA21" s="25">
        <v>43</v>
      </c>
      <c r="BB21" s="129">
        <f t="shared" si="56"/>
        <v>34.5</v>
      </c>
      <c r="BC21" s="103">
        <f t="shared" si="0"/>
        <v>1</v>
      </c>
      <c r="BD21" s="103">
        <f t="shared" si="0"/>
        <v>1</v>
      </c>
      <c r="BE21" s="25">
        <v>58</v>
      </c>
      <c r="BF21" s="25">
        <v>65</v>
      </c>
      <c r="BG21" s="129">
        <f t="shared" si="57"/>
        <v>61.5</v>
      </c>
      <c r="BH21" s="103">
        <f t="shared" si="58"/>
        <v>1</v>
      </c>
      <c r="BI21" s="103">
        <f t="shared" si="58"/>
        <v>1</v>
      </c>
      <c r="BJ21" s="25">
        <v>73</v>
      </c>
      <c r="BK21" s="25">
        <v>110</v>
      </c>
      <c r="BL21" s="129">
        <f t="shared" si="59"/>
        <v>91.5</v>
      </c>
      <c r="BM21" s="103">
        <f t="shared" si="60"/>
        <v>1</v>
      </c>
      <c r="BN21" s="103">
        <f t="shared" si="60"/>
        <v>1</v>
      </c>
      <c r="BO21" s="25">
        <v>19</v>
      </c>
      <c r="BP21" s="25">
        <v>25</v>
      </c>
      <c r="BQ21" s="129">
        <f t="shared" si="61"/>
        <v>22</v>
      </c>
      <c r="BR21" s="103">
        <f t="shared" si="62"/>
        <v>1</v>
      </c>
      <c r="BS21" s="103">
        <f t="shared" si="62"/>
        <v>1</v>
      </c>
      <c r="BT21" s="25">
        <v>0</v>
      </c>
      <c r="BU21" s="25">
        <v>0</v>
      </c>
      <c r="BV21" s="129">
        <f t="shared" si="63"/>
        <v>0</v>
      </c>
      <c r="BW21" s="103">
        <f t="shared" si="64"/>
        <v>0</v>
      </c>
      <c r="BX21" s="103">
        <f t="shared" si="64"/>
        <v>0</v>
      </c>
      <c r="BY21" s="25">
        <v>28.25</v>
      </c>
      <c r="BZ21" s="25">
        <v>34</v>
      </c>
      <c r="CA21" s="129">
        <f t="shared" si="65"/>
        <v>31.125</v>
      </c>
      <c r="CB21" s="103">
        <f t="shared" si="66"/>
        <v>1</v>
      </c>
      <c r="CC21" s="103">
        <f t="shared" si="66"/>
        <v>1</v>
      </c>
      <c r="CD21" s="25">
        <v>27</v>
      </c>
      <c r="CE21" s="25">
        <v>28</v>
      </c>
      <c r="CF21" s="129">
        <f t="shared" si="67"/>
        <v>27.5</v>
      </c>
      <c r="CG21" s="103">
        <f t="shared" si="68"/>
        <v>1</v>
      </c>
      <c r="CH21" s="103">
        <f t="shared" si="68"/>
        <v>1</v>
      </c>
      <c r="CI21" s="25">
        <v>14.9</v>
      </c>
      <c r="CJ21" s="25">
        <v>15.95</v>
      </c>
      <c r="CK21" s="129">
        <f t="shared" si="69"/>
        <v>15.425</v>
      </c>
      <c r="CL21" s="103">
        <f t="shared" si="70"/>
        <v>1</v>
      </c>
      <c r="CM21" s="103">
        <f t="shared" si="70"/>
        <v>1</v>
      </c>
      <c r="CN21" s="25">
        <v>8.7</v>
      </c>
      <c r="CO21" s="25">
        <v>13.4</v>
      </c>
      <c r="CP21" s="129">
        <f t="shared" si="71"/>
        <v>11.05</v>
      </c>
      <c r="CQ21" s="103">
        <f t="shared" si="72"/>
        <v>1</v>
      </c>
      <c r="CR21" s="103">
        <f t="shared" si="72"/>
        <v>1</v>
      </c>
      <c r="CS21" s="25">
        <v>5.57</v>
      </c>
      <c r="CT21" s="25">
        <v>11.92</v>
      </c>
      <c r="CU21" s="129">
        <f t="shared" si="73"/>
        <v>8.745000000000001</v>
      </c>
      <c r="CV21" s="103">
        <f t="shared" si="74"/>
        <v>1</v>
      </c>
      <c r="CW21" s="103">
        <f t="shared" si="74"/>
        <v>1</v>
      </c>
      <c r="CX21" s="25">
        <v>6.49</v>
      </c>
      <c r="CY21" s="25">
        <v>12.4</v>
      </c>
      <c r="CZ21" s="129">
        <f t="shared" si="75"/>
        <v>9.445</v>
      </c>
      <c r="DA21" s="103">
        <f t="shared" si="76"/>
        <v>1</v>
      </c>
      <c r="DB21" s="103">
        <f t="shared" si="76"/>
        <v>1</v>
      </c>
      <c r="DC21" s="25">
        <v>6.5</v>
      </c>
      <c r="DD21" s="25">
        <v>10</v>
      </c>
      <c r="DE21" s="129">
        <f t="shared" si="77"/>
        <v>8.25</v>
      </c>
      <c r="DF21" s="103">
        <f t="shared" si="78"/>
        <v>1</v>
      </c>
      <c r="DG21" s="103">
        <f t="shared" si="78"/>
        <v>1</v>
      </c>
      <c r="DH21" s="25">
        <v>9.75</v>
      </c>
      <c r="DI21" s="25">
        <v>15.4</v>
      </c>
      <c r="DJ21" s="129">
        <f t="shared" si="79"/>
        <v>12.575</v>
      </c>
      <c r="DK21" s="103">
        <f t="shared" si="80"/>
        <v>1</v>
      </c>
      <c r="DL21" s="103">
        <f t="shared" si="80"/>
        <v>1</v>
      </c>
      <c r="DM21" s="25">
        <v>5.9</v>
      </c>
      <c r="DN21" s="25">
        <v>7.8</v>
      </c>
      <c r="DO21" s="129">
        <f t="shared" si="81"/>
        <v>6.85</v>
      </c>
      <c r="DP21" s="103">
        <f t="shared" si="82"/>
        <v>1</v>
      </c>
      <c r="DQ21" s="103">
        <f t="shared" si="82"/>
        <v>1</v>
      </c>
      <c r="DR21" s="25">
        <v>29.95</v>
      </c>
      <c r="DS21" s="25">
        <v>31.4</v>
      </c>
      <c r="DT21" s="129">
        <f t="shared" si="83"/>
        <v>30.674999999999997</v>
      </c>
      <c r="DU21" s="103">
        <f t="shared" si="84"/>
        <v>1</v>
      </c>
      <c r="DV21" s="103">
        <f t="shared" si="84"/>
        <v>1</v>
      </c>
      <c r="DW21" s="25">
        <v>8.85</v>
      </c>
      <c r="DX21" s="25">
        <v>10.3</v>
      </c>
      <c r="DY21" s="129">
        <f t="shared" si="85"/>
        <v>9.575</v>
      </c>
      <c r="DZ21" s="103">
        <f t="shared" si="86"/>
        <v>1</v>
      </c>
      <c r="EA21" s="103">
        <f t="shared" si="86"/>
        <v>1</v>
      </c>
      <c r="EB21" s="131">
        <v>7</v>
      </c>
      <c r="EC21" s="131">
        <v>9.3</v>
      </c>
      <c r="ED21" s="130">
        <f t="shared" si="87"/>
        <v>8.15</v>
      </c>
      <c r="EE21" s="103">
        <f t="shared" si="88"/>
        <v>1</v>
      </c>
      <c r="EF21" s="103">
        <f t="shared" si="88"/>
        <v>1</v>
      </c>
      <c r="EG21" s="131">
        <v>16.5</v>
      </c>
      <c r="EH21" s="131">
        <v>20.15</v>
      </c>
      <c r="EI21" s="130">
        <f t="shared" si="89"/>
        <v>18.325</v>
      </c>
      <c r="EJ21" s="103">
        <f t="shared" si="90"/>
        <v>1</v>
      </c>
      <c r="EK21" s="103">
        <f t="shared" si="35"/>
        <v>1</v>
      </c>
      <c r="EL21" s="131">
        <v>3</v>
      </c>
      <c r="EM21" s="131">
        <v>6</v>
      </c>
      <c r="EN21" s="130">
        <f t="shared" si="91"/>
        <v>4.5</v>
      </c>
      <c r="EO21" s="129">
        <f t="shared" si="92"/>
        <v>1</v>
      </c>
      <c r="EP21" s="129">
        <f t="shared" si="92"/>
        <v>1</v>
      </c>
      <c r="EQ21" s="131">
        <v>3.19</v>
      </c>
      <c r="ER21" s="131">
        <v>4</v>
      </c>
      <c r="ES21" s="130">
        <f t="shared" si="93"/>
        <v>3.5949999999999998</v>
      </c>
      <c r="ET21" s="129">
        <f t="shared" si="94"/>
        <v>1</v>
      </c>
      <c r="EU21" s="129">
        <f t="shared" si="94"/>
        <v>1</v>
      </c>
      <c r="EV21" s="131">
        <v>3.19</v>
      </c>
      <c r="EW21" s="131">
        <v>5.5</v>
      </c>
      <c r="EX21" s="130">
        <f t="shared" si="95"/>
        <v>4.345</v>
      </c>
      <c r="EY21" s="129">
        <f t="shared" si="99"/>
        <v>1</v>
      </c>
      <c r="EZ21" s="129">
        <f t="shared" si="99"/>
        <v>1</v>
      </c>
      <c r="FA21" s="131">
        <v>2.75</v>
      </c>
      <c r="FB21" s="131">
        <v>5</v>
      </c>
      <c r="FC21" s="130">
        <f t="shared" si="96"/>
        <v>3.875</v>
      </c>
      <c r="FD21" s="129">
        <f t="shared" si="100"/>
        <v>1</v>
      </c>
      <c r="FE21" s="129">
        <f t="shared" si="100"/>
        <v>1</v>
      </c>
      <c r="FF21" s="131">
        <v>3.85</v>
      </c>
      <c r="FG21" s="131">
        <v>6</v>
      </c>
      <c r="FH21" s="130">
        <f t="shared" si="97"/>
        <v>4.925</v>
      </c>
      <c r="FI21" s="129">
        <f t="shared" si="101"/>
        <v>1</v>
      </c>
      <c r="FJ21" s="129">
        <f t="shared" si="101"/>
        <v>1</v>
      </c>
      <c r="FK21" s="131">
        <v>8.5</v>
      </c>
      <c r="FL21" s="131">
        <v>12</v>
      </c>
      <c r="FM21" s="130">
        <f t="shared" si="98"/>
        <v>10.25</v>
      </c>
      <c r="FN21" s="103">
        <f t="shared" si="102"/>
        <v>1</v>
      </c>
      <c r="FO21" s="103">
        <f t="shared" si="102"/>
        <v>1</v>
      </c>
    </row>
    <row r="22" spans="1:171" s="105" customFormat="1" ht="12.75" customHeight="1">
      <c r="A22" s="80" t="s">
        <v>53</v>
      </c>
      <c r="B22" s="25">
        <v>60</v>
      </c>
      <c r="C22" s="25">
        <v>90</v>
      </c>
      <c r="D22" s="129">
        <f t="shared" si="36"/>
        <v>75</v>
      </c>
      <c r="E22" s="103">
        <f t="shared" si="37"/>
        <v>1</v>
      </c>
      <c r="F22" s="103">
        <f t="shared" si="37"/>
        <v>1</v>
      </c>
      <c r="G22" s="25">
        <v>60</v>
      </c>
      <c r="H22" s="25">
        <v>80</v>
      </c>
      <c r="I22" s="129">
        <f t="shared" si="38"/>
        <v>70</v>
      </c>
      <c r="J22" s="103">
        <f t="shared" si="39"/>
        <v>1</v>
      </c>
      <c r="K22" s="103">
        <f t="shared" si="39"/>
        <v>1</v>
      </c>
      <c r="L22" s="25">
        <v>22</v>
      </c>
      <c r="M22" s="25">
        <v>60</v>
      </c>
      <c r="N22" s="129">
        <f t="shared" si="40"/>
        <v>41</v>
      </c>
      <c r="O22" s="103">
        <f t="shared" si="41"/>
        <v>1</v>
      </c>
      <c r="P22" s="103">
        <f t="shared" si="41"/>
        <v>1</v>
      </c>
      <c r="Q22" s="25">
        <v>36</v>
      </c>
      <c r="R22" s="25">
        <v>74</v>
      </c>
      <c r="S22" s="129">
        <f t="shared" si="42"/>
        <v>55</v>
      </c>
      <c r="T22" s="103">
        <f t="shared" si="43"/>
        <v>1</v>
      </c>
      <c r="U22" s="103">
        <f t="shared" si="43"/>
        <v>1</v>
      </c>
      <c r="V22" s="25">
        <v>31</v>
      </c>
      <c r="W22" s="25">
        <v>45</v>
      </c>
      <c r="X22" s="129">
        <f t="shared" si="44"/>
        <v>38</v>
      </c>
      <c r="Y22" s="103">
        <f t="shared" si="45"/>
        <v>1</v>
      </c>
      <c r="Z22" s="103">
        <f t="shared" si="45"/>
        <v>1</v>
      </c>
      <c r="AA22" s="25">
        <v>45</v>
      </c>
      <c r="AB22" s="25">
        <v>70</v>
      </c>
      <c r="AC22" s="129">
        <f t="shared" si="46"/>
        <v>57.5</v>
      </c>
      <c r="AD22" s="103">
        <f t="shared" si="47"/>
        <v>1</v>
      </c>
      <c r="AE22" s="103">
        <f t="shared" si="47"/>
        <v>1</v>
      </c>
      <c r="AF22" s="25">
        <v>12</v>
      </c>
      <c r="AG22" s="25">
        <v>16.7</v>
      </c>
      <c r="AH22" s="129">
        <f t="shared" si="48"/>
        <v>14.35</v>
      </c>
      <c r="AI22" s="103">
        <f t="shared" si="49"/>
        <v>1</v>
      </c>
      <c r="AJ22" s="103">
        <f t="shared" si="49"/>
        <v>1</v>
      </c>
      <c r="AK22" s="25">
        <v>10</v>
      </c>
      <c r="AL22" s="25">
        <v>11</v>
      </c>
      <c r="AM22" s="129">
        <f t="shared" si="50"/>
        <v>10.5</v>
      </c>
      <c r="AN22" s="103">
        <f t="shared" si="51"/>
        <v>1</v>
      </c>
      <c r="AO22" s="103">
        <f t="shared" si="51"/>
        <v>1</v>
      </c>
      <c r="AP22" s="25">
        <v>0</v>
      </c>
      <c r="AQ22" s="25">
        <v>0</v>
      </c>
      <c r="AR22" s="129">
        <f t="shared" si="52"/>
        <v>0</v>
      </c>
      <c r="AS22" s="103">
        <f t="shared" si="53"/>
        <v>0</v>
      </c>
      <c r="AT22" s="103">
        <f t="shared" si="53"/>
        <v>0</v>
      </c>
      <c r="AU22" s="25">
        <v>0</v>
      </c>
      <c r="AV22" s="25">
        <v>0</v>
      </c>
      <c r="AW22" s="129">
        <f t="shared" si="54"/>
        <v>0</v>
      </c>
      <c r="AX22" s="103">
        <f t="shared" si="55"/>
        <v>0</v>
      </c>
      <c r="AY22" s="103">
        <f t="shared" si="55"/>
        <v>0</v>
      </c>
      <c r="AZ22" s="25">
        <v>30</v>
      </c>
      <c r="BA22" s="25">
        <v>43</v>
      </c>
      <c r="BB22" s="129">
        <f t="shared" si="56"/>
        <v>36.5</v>
      </c>
      <c r="BC22" s="103">
        <f t="shared" si="0"/>
        <v>1</v>
      </c>
      <c r="BD22" s="103">
        <f t="shared" si="0"/>
        <v>1</v>
      </c>
      <c r="BE22" s="25">
        <v>45</v>
      </c>
      <c r="BF22" s="25">
        <v>75</v>
      </c>
      <c r="BG22" s="129">
        <f t="shared" si="57"/>
        <v>60</v>
      </c>
      <c r="BH22" s="103">
        <f t="shared" si="58"/>
        <v>1</v>
      </c>
      <c r="BI22" s="103">
        <f t="shared" si="58"/>
        <v>1</v>
      </c>
      <c r="BJ22" s="25">
        <v>60</v>
      </c>
      <c r="BK22" s="25">
        <v>110</v>
      </c>
      <c r="BL22" s="129">
        <f t="shared" si="59"/>
        <v>85</v>
      </c>
      <c r="BM22" s="103">
        <f t="shared" si="60"/>
        <v>1</v>
      </c>
      <c r="BN22" s="103">
        <f t="shared" si="60"/>
        <v>1</v>
      </c>
      <c r="BO22" s="25">
        <v>16</v>
      </c>
      <c r="BP22" s="25">
        <v>25</v>
      </c>
      <c r="BQ22" s="129">
        <f t="shared" si="61"/>
        <v>20.5</v>
      </c>
      <c r="BR22" s="103">
        <f t="shared" si="62"/>
        <v>1</v>
      </c>
      <c r="BS22" s="103">
        <f t="shared" si="62"/>
        <v>1</v>
      </c>
      <c r="BT22" s="25">
        <v>0</v>
      </c>
      <c r="BU22" s="25">
        <v>0</v>
      </c>
      <c r="BV22" s="129">
        <f t="shared" si="63"/>
        <v>0</v>
      </c>
      <c r="BW22" s="103">
        <f t="shared" si="64"/>
        <v>0</v>
      </c>
      <c r="BX22" s="103">
        <f t="shared" si="64"/>
        <v>0</v>
      </c>
      <c r="BY22" s="25">
        <v>26</v>
      </c>
      <c r="BZ22" s="25">
        <v>34</v>
      </c>
      <c r="CA22" s="129">
        <f t="shared" si="65"/>
        <v>30</v>
      </c>
      <c r="CB22" s="103">
        <f t="shared" si="66"/>
        <v>1</v>
      </c>
      <c r="CC22" s="103">
        <f t="shared" si="66"/>
        <v>1</v>
      </c>
      <c r="CD22" s="25">
        <v>22</v>
      </c>
      <c r="CE22" s="25">
        <v>32</v>
      </c>
      <c r="CF22" s="129">
        <f t="shared" si="67"/>
        <v>27</v>
      </c>
      <c r="CG22" s="103">
        <f t="shared" si="68"/>
        <v>1</v>
      </c>
      <c r="CH22" s="103">
        <f t="shared" si="68"/>
        <v>1</v>
      </c>
      <c r="CI22" s="25">
        <v>14</v>
      </c>
      <c r="CJ22" s="25">
        <v>20</v>
      </c>
      <c r="CK22" s="129">
        <f t="shared" si="69"/>
        <v>17</v>
      </c>
      <c r="CL22" s="103">
        <f t="shared" si="70"/>
        <v>1</v>
      </c>
      <c r="CM22" s="103">
        <f t="shared" si="70"/>
        <v>1</v>
      </c>
      <c r="CN22" s="25">
        <v>12</v>
      </c>
      <c r="CO22" s="25">
        <v>13.45</v>
      </c>
      <c r="CP22" s="129">
        <f t="shared" si="71"/>
        <v>12.725</v>
      </c>
      <c r="CQ22" s="103">
        <f t="shared" si="72"/>
        <v>1</v>
      </c>
      <c r="CR22" s="103">
        <f t="shared" si="72"/>
        <v>1</v>
      </c>
      <c r="CS22" s="25">
        <v>0</v>
      </c>
      <c r="CT22" s="25">
        <v>0</v>
      </c>
      <c r="CU22" s="129">
        <f t="shared" si="73"/>
        <v>0</v>
      </c>
      <c r="CV22" s="103">
        <f t="shared" si="74"/>
        <v>0</v>
      </c>
      <c r="CW22" s="103">
        <f t="shared" si="74"/>
        <v>0</v>
      </c>
      <c r="CX22" s="25">
        <v>12</v>
      </c>
      <c r="CY22" s="25">
        <v>12.38</v>
      </c>
      <c r="CZ22" s="129">
        <f t="shared" si="75"/>
        <v>12.190000000000001</v>
      </c>
      <c r="DA22" s="103">
        <f t="shared" si="76"/>
        <v>1</v>
      </c>
      <c r="DB22" s="103">
        <f t="shared" si="76"/>
        <v>1</v>
      </c>
      <c r="DC22" s="25">
        <v>6.2</v>
      </c>
      <c r="DD22" s="25">
        <v>10.5</v>
      </c>
      <c r="DE22" s="129">
        <f t="shared" si="77"/>
        <v>8.35</v>
      </c>
      <c r="DF22" s="103">
        <f t="shared" si="78"/>
        <v>1</v>
      </c>
      <c r="DG22" s="103">
        <f t="shared" si="78"/>
        <v>1</v>
      </c>
      <c r="DH22" s="25">
        <v>7.7</v>
      </c>
      <c r="DI22" s="25">
        <v>27</v>
      </c>
      <c r="DJ22" s="129">
        <f t="shared" si="79"/>
        <v>17.35</v>
      </c>
      <c r="DK22" s="103">
        <f t="shared" si="80"/>
        <v>1</v>
      </c>
      <c r="DL22" s="103">
        <f t="shared" si="80"/>
        <v>1</v>
      </c>
      <c r="DM22" s="25">
        <v>5.35</v>
      </c>
      <c r="DN22" s="25">
        <v>8.9</v>
      </c>
      <c r="DO22" s="129">
        <f t="shared" si="81"/>
        <v>7.125</v>
      </c>
      <c r="DP22" s="103">
        <f t="shared" si="82"/>
        <v>1</v>
      </c>
      <c r="DQ22" s="103">
        <f t="shared" si="82"/>
        <v>1</v>
      </c>
      <c r="DR22" s="25">
        <v>23</v>
      </c>
      <c r="DS22" s="25">
        <v>37</v>
      </c>
      <c r="DT22" s="129">
        <f t="shared" si="83"/>
        <v>30</v>
      </c>
      <c r="DU22" s="103">
        <f t="shared" si="84"/>
        <v>1</v>
      </c>
      <c r="DV22" s="103">
        <f t="shared" si="84"/>
        <v>1</v>
      </c>
      <c r="DW22" s="25">
        <v>7.5</v>
      </c>
      <c r="DX22" s="25">
        <v>10.8</v>
      </c>
      <c r="DY22" s="129">
        <f t="shared" si="85"/>
        <v>9.15</v>
      </c>
      <c r="DZ22" s="103">
        <f t="shared" si="86"/>
        <v>1</v>
      </c>
      <c r="EA22" s="103">
        <f t="shared" si="86"/>
        <v>1</v>
      </c>
      <c r="EB22" s="131">
        <v>6.05</v>
      </c>
      <c r="EC22" s="131">
        <v>9.8</v>
      </c>
      <c r="ED22" s="130">
        <f t="shared" si="87"/>
        <v>7.925000000000001</v>
      </c>
      <c r="EE22" s="103">
        <f t="shared" si="88"/>
        <v>1</v>
      </c>
      <c r="EF22" s="103">
        <f t="shared" si="88"/>
        <v>1</v>
      </c>
      <c r="EG22" s="131">
        <v>14.75</v>
      </c>
      <c r="EH22" s="131">
        <v>27</v>
      </c>
      <c r="EI22" s="130">
        <f t="shared" si="89"/>
        <v>20.875</v>
      </c>
      <c r="EJ22" s="103">
        <f t="shared" si="90"/>
        <v>1</v>
      </c>
      <c r="EK22" s="103">
        <f t="shared" si="35"/>
        <v>1</v>
      </c>
      <c r="EL22" s="131">
        <v>4</v>
      </c>
      <c r="EM22" s="131">
        <v>6.5</v>
      </c>
      <c r="EN22" s="130">
        <f t="shared" si="91"/>
        <v>5.25</v>
      </c>
      <c r="EO22" s="129">
        <f t="shared" si="92"/>
        <v>1</v>
      </c>
      <c r="EP22" s="129">
        <f t="shared" si="92"/>
        <v>1</v>
      </c>
      <c r="EQ22" s="131">
        <v>2.9</v>
      </c>
      <c r="ER22" s="131">
        <v>5</v>
      </c>
      <c r="ES22" s="130">
        <f t="shared" si="93"/>
        <v>3.95</v>
      </c>
      <c r="ET22" s="129">
        <f t="shared" si="94"/>
        <v>1</v>
      </c>
      <c r="EU22" s="129">
        <f t="shared" si="94"/>
        <v>1</v>
      </c>
      <c r="EV22" s="131">
        <v>3</v>
      </c>
      <c r="EW22" s="131">
        <v>6</v>
      </c>
      <c r="EX22" s="130">
        <f t="shared" si="95"/>
        <v>4.5</v>
      </c>
      <c r="EY22" s="129">
        <f t="shared" si="99"/>
        <v>1</v>
      </c>
      <c r="EZ22" s="129">
        <f t="shared" si="99"/>
        <v>1</v>
      </c>
      <c r="FA22" s="131">
        <v>2.75</v>
      </c>
      <c r="FB22" s="131">
        <v>6</v>
      </c>
      <c r="FC22" s="130">
        <f t="shared" si="96"/>
        <v>4.375</v>
      </c>
      <c r="FD22" s="129">
        <f t="shared" si="100"/>
        <v>1</v>
      </c>
      <c r="FE22" s="129">
        <f t="shared" si="100"/>
        <v>1</v>
      </c>
      <c r="FF22" s="131">
        <v>3</v>
      </c>
      <c r="FG22" s="131">
        <v>6.5</v>
      </c>
      <c r="FH22" s="130">
        <f t="shared" si="97"/>
        <v>4.75</v>
      </c>
      <c r="FI22" s="129">
        <f t="shared" si="101"/>
        <v>1</v>
      </c>
      <c r="FJ22" s="129">
        <f t="shared" si="101"/>
        <v>1</v>
      </c>
      <c r="FK22" s="131">
        <v>8</v>
      </c>
      <c r="FL22" s="131">
        <v>16</v>
      </c>
      <c r="FM22" s="130">
        <f t="shared" si="98"/>
        <v>12</v>
      </c>
      <c r="FN22" s="103">
        <f t="shared" si="102"/>
        <v>1</v>
      </c>
      <c r="FO22" s="103">
        <f t="shared" si="102"/>
        <v>1</v>
      </c>
    </row>
    <row r="23" spans="1:171" s="107" customFormat="1" ht="16.5" customHeight="1">
      <c r="A23" s="160" t="s">
        <v>70</v>
      </c>
      <c r="B23" s="25">
        <v>0</v>
      </c>
      <c r="C23" s="25">
        <v>0</v>
      </c>
      <c r="D23" s="129">
        <f t="shared" si="36"/>
        <v>0</v>
      </c>
      <c r="E23" s="103">
        <f t="shared" si="37"/>
        <v>0</v>
      </c>
      <c r="F23" s="103">
        <f t="shared" si="37"/>
        <v>0</v>
      </c>
      <c r="G23" s="25">
        <v>60</v>
      </c>
      <c r="H23" s="25">
        <v>85</v>
      </c>
      <c r="I23" s="129">
        <f t="shared" si="38"/>
        <v>72.5</v>
      </c>
      <c r="J23" s="103">
        <f t="shared" si="39"/>
        <v>1</v>
      </c>
      <c r="K23" s="103">
        <f t="shared" si="39"/>
        <v>1</v>
      </c>
      <c r="L23" s="25">
        <v>28</v>
      </c>
      <c r="M23" s="25">
        <v>45</v>
      </c>
      <c r="N23" s="129">
        <f t="shared" si="40"/>
        <v>36.5</v>
      </c>
      <c r="O23" s="103">
        <f t="shared" si="41"/>
        <v>1</v>
      </c>
      <c r="P23" s="103">
        <f t="shared" si="41"/>
        <v>1</v>
      </c>
      <c r="Q23" s="25">
        <v>35.6</v>
      </c>
      <c r="R23" s="25">
        <v>65</v>
      </c>
      <c r="S23" s="129">
        <f t="shared" si="42"/>
        <v>50.3</v>
      </c>
      <c r="T23" s="103">
        <f t="shared" si="43"/>
        <v>1</v>
      </c>
      <c r="U23" s="103">
        <f t="shared" si="43"/>
        <v>1</v>
      </c>
      <c r="V23" s="25">
        <v>38.35</v>
      </c>
      <c r="W23" s="25">
        <v>42</v>
      </c>
      <c r="X23" s="129">
        <f t="shared" si="44"/>
        <v>40.175</v>
      </c>
      <c r="Y23" s="103">
        <f t="shared" si="45"/>
        <v>1</v>
      </c>
      <c r="Z23" s="103">
        <f t="shared" si="45"/>
        <v>1</v>
      </c>
      <c r="AA23" s="25">
        <v>45</v>
      </c>
      <c r="AB23" s="25">
        <v>57</v>
      </c>
      <c r="AC23" s="129">
        <f t="shared" si="46"/>
        <v>51</v>
      </c>
      <c r="AD23" s="103">
        <f t="shared" si="47"/>
        <v>1</v>
      </c>
      <c r="AE23" s="103">
        <f t="shared" si="47"/>
        <v>1</v>
      </c>
      <c r="AF23" s="25">
        <v>11.2</v>
      </c>
      <c r="AG23" s="25">
        <v>16.95</v>
      </c>
      <c r="AH23" s="129">
        <f t="shared" si="48"/>
        <v>14.075</v>
      </c>
      <c r="AI23" s="103">
        <f t="shared" si="49"/>
        <v>1</v>
      </c>
      <c r="AJ23" s="103">
        <f t="shared" si="49"/>
        <v>1</v>
      </c>
      <c r="AK23" s="25">
        <v>8</v>
      </c>
      <c r="AL23" s="25">
        <v>10</v>
      </c>
      <c r="AM23" s="129">
        <f t="shared" si="50"/>
        <v>9</v>
      </c>
      <c r="AN23" s="103">
        <f t="shared" si="51"/>
        <v>1</v>
      </c>
      <c r="AO23" s="103">
        <f t="shared" si="51"/>
        <v>1</v>
      </c>
      <c r="AP23" s="25">
        <v>0</v>
      </c>
      <c r="AQ23" s="25">
        <v>0</v>
      </c>
      <c r="AR23" s="129">
        <f t="shared" si="52"/>
        <v>0</v>
      </c>
      <c r="AS23" s="103">
        <f t="shared" si="53"/>
        <v>0</v>
      </c>
      <c r="AT23" s="103">
        <f t="shared" si="53"/>
        <v>0</v>
      </c>
      <c r="AU23" s="25">
        <v>30</v>
      </c>
      <c r="AV23" s="25">
        <v>35</v>
      </c>
      <c r="AW23" s="129">
        <f t="shared" si="54"/>
        <v>32.5</v>
      </c>
      <c r="AX23" s="103">
        <f t="shared" si="55"/>
        <v>1</v>
      </c>
      <c r="AY23" s="103">
        <f t="shared" si="55"/>
        <v>1</v>
      </c>
      <c r="AZ23" s="25">
        <v>28</v>
      </c>
      <c r="BA23" s="25">
        <v>47</v>
      </c>
      <c r="BB23" s="129">
        <f t="shared" si="56"/>
        <v>37.5</v>
      </c>
      <c r="BC23" s="103">
        <f t="shared" si="0"/>
        <v>1</v>
      </c>
      <c r="BD23" s="103">
        <f t="shared" si="0"/>
        <v>1</v>
      </c>
      <c r="BE23" s="25">
        <v>50</v>
      </c>
      <c r="BF23" s="25">
        <v>65</v>
      </c>
      <c r="BG23" s="129">
        <f t="shared" si="57"/>
        <v>57.5</v>
      </c>
      <c r="BH23" s="103">
        <f t="shared" si="58"/>
        <v>1</v>
      </c>
      <c r="BI23" s="103">
        <f t="shared" si="58"/>
        <v>1</v>
      </c>
      <c r="BJ23" s="25">
        <v>60</v>
      </c>
      <c r="BK23" s="25">
        <v>110</v>
      </c>
      <c r="BL23" s="129">
        <f t="shared" si="59"/>
        <v>85</v>
      </c>
      <c r="BM23" s="103">
        <f t="shared" si="60"/>
        <v>1</v>
      </c>
      <c r="BN23" s="103">
        <f t="shared" si="60"/>
        <v>1</v>
      </c>
      <c r="BO23" s="25">
        <v>19.9</v>
      </c>
      <c r="BP23" s="25">
        <v>24</v>
      </c>
      <c r="BQ23" s="129">
        <f t="shared" si="61"/>
        <v>21.95</v>
      </c>
      <c r="BR23" s="103">
        <f t="shared" si="62"/>
        <v>1</v>
      </c>
      <c r="BS23" s="103">
        <f t="shared" si="62"/>
        <v>1</v>
      </c>
      <c r="BT23" s="25">
        <v>0</v>
      </c>
      <c r="BU23" s="25">
        <v>0</v>
      </c>
      <c r="BV23" s="129">
        <f t="shared" si="63"/>
        <v>0</v>
      </c>
      <c r="BW23" s="103">
        <f t="shared" si="64"/>
        <v>0</v>
      </c>
      <c r="BX23" s="103">
        <f t="shared" si="64"/>
        <v>0</v>
      </c>
      <c r="BY23" s="25">
        <v>27.65</v>
      </c>
      <c r="BZ23" s="25">
        <v>32.25</v>
      </c>
      <c r="CA23" s="129">
        <f t="shared" si="65"/>
        <v>29.95</v>
      </c>
      <c r="CB23" s="103">
        <f t="shared" si="66"/>
        <v>1</v>
      </c>
      <c r="CC23" s="103">
        <f t="shared" si="66"/>
        <v>1</v>
      </c>
      <c r="CD23" s="25">
        <v>24</v>
      </c>
      <c r="CE23" s="25">
        <v>29.3</v>
      </c>
      <c r="CF23" s="129">
        <f t="shared" si="67"/>
        <v>26.65</v>
      </c>
      <c r="CG23" s="103">
        <f t="shared" si="68"/>
        <v>1</v>
      </c>
      <c r="CH23" s="103">
        <f t="shared" si="68"/>
        <v>1</v>
      </c>
      <c r="CI23" s="25">
        <v>15.95</v>
      </c>
      <c r="CJ23" s="25">
        <v>17</v>
      </c>
      <c r="CK23" s="129">
        <f t="shared" si="69"/>
        <v>16.475</v>
      </c>
      <c r="CL23" s="103">
        <f t="shared" si="70"/>
        <v>1</v>
      </c>
      <c r="CM23" s="103">
        <f t="shared" si="70"/>
        <v>1</v>
      </c>
      <c r="CN23" s="25">
        <v>8.88</v>
      </c>
      <c r="CO23" s="25">
        <v>12.92</v>
      </c>
      <c r="CP23" s="129">
        <f t="shared" si="71"/>
        <v>10.9</v>
      </c>
      <c r="CQ23" s="103">
        <f t="shared" si="72"/>
        <v>1</v>
      </c>
      <c r="CR23" s="103">
        <f t="shared" si="72"/>
        <v>1</v>
      </c>
      <c r="CS23" s="25">
        <v>8.74</v>
      </c>
      <c r="CT23" s="25">
        <v>11.8</v>
      </c>
      <c r="CU23" s="129">
        <f t="shared" si="73"/>
        <v>10.27</v>
      </c>
      <c r="CV23" s="103">
        <f t="shared" si="74"/>
        <v>1</v>
      </c>
      <c r="CW23" s="103">
        <f t="shared" si="74"/>
        <v>1</v>
      </c>
      <c r="CX23" s="25">
        <v>8.43</v>
      </c>
      <c r="CY23" s="25">
        <v>11.52</v>
      </c>
      <c r="CZ23" s="129">
        <f t="shared" si="75"/>
        <v>9.975</v>
      </c>
      <c r="DA23" s="103">
        <f t="shared" si="76"/>
        <v>1</v>
      </c>
      <c r="DB23" s="103">
        <f t="shared" si="76"/>
        <v>1</v>
      </c>
      <c r="DC23" s="25">
        <v>7.95</v>
      </c>
      <c r="DD23" s="25">
        <v>8.95</v>
      </c>
      <c r="DE23" s="129">
        <f t="shared" si="77"/>
        <v>8.45</v>
      </c>
      <c r="DF23" s="103">
        <f t="shared" si="78"/>
        <v>1</v>
      </c>
      <c r="DG23" s="103">
        <f t="shared" si="78"/>
        <v>1</v>
      </c>
      <c r="DH23" s="25">
        <v>9.95</v>
      </c>
      <c r="DI23" s="25">
        <v>17</v>
      </c>
      <c r="DJ23" s="129">
        <f t="shared" si="79"/>
        <v>13.475</v>
      </c>
      <c r="DK23" s="103">
        <f t="shared" si="80"/>
        <v>1</v>
      </c>
      <c r="DL23" s="103">
        <f t="shared" si="80"/>
        <v>1</v>
      </c>
      <c r="DM23" s="25">
        <v>6.85</v>
      </c>
      <c r="DN23" s="25">
        <v>7.2</v>
      </c>
      <c r="DO23" s="129">
        <f t="shared" si="81"/>
        <v>7.025</v>
      </c>
      <c r="DP23" s="103">
        <f t="shared" si="82"/>
        <v>1</v>
      </c>
      <c r="DQ23" s="103">
        <f t="shared" si="82"/>
        <v>1</v>
      </c>
      <c r="DR23" s="25">
        <v>29.95</v>
      </c>
      <c r="DS23" s="25">
        <v>31</v>
      </c>
      <c r="DT23" s="129">
        <f t="shared" si="83"/>
        <v>30.475</v>
      </c>
      <c r="DU23" s="103">
        <f t="shared" si="84"/>
        <v>1</v>
      </c>
      <c r="DV23" s="103">
        <f t="shared" si="84"/>
        <v>1</v>
      </c>
      <c r="DW23" s="25">
        <v>8.2</v>
      </c>
      <c r="DX23" s="25">
        <v>9.6</v>
      </c>
      <c r="DY23" s="129">
        <f t="shared" si="85"/>
        <v>8.899999999999999</v>
      </c>
      <c r="DZ23" s="103">
        <f t="shared" si="86"/>
        <v>1</v>
      </c>
      <c r="EA23" s="103">
        <f t="shared" si="86"/>
        <v>1</v>
      </c>
      <c r="EB23" s="161">
        <v>6.95</v>
      </c>
      <c r="EC23" s="161">
        <v>7.25</v>
      </c>
      <c r="ED23" s="130">
        <f t="shared" si="87"/>
        <v>7.1</v>
      </c>
      <c r="EE23" s="103">
        <f t="shared" si="88"/>
        <v>1</v>
      </c>
      <c r="EF23" s="103">
        <f t="shared" si="88"/>
        <v>1</v>
      </c>
      <c r="EG23" s="161">
        <v>18.95</v>
      </c>
      <c r="EH23" s="161">
        <v>21</v>
      </c>
      <c r="EI23" s="130">
        <f t="shared" si="89"/>
        <v>19.975</v>
      </c>
      <c r="EJ23" s="103">
        <f t="shared" si="90"/>
        <v>1</v>
      </c>
      <c r="EK23" s="103">
        <f t="shared" si="35"/>
        <v>1</v>
      </c>
      <c r="EL23" s="162">
        <v>4.99</v>
      </c>
      <c r="EM23" s="162">
        <v>6.09</v>
      </c>
      <c r="EN23" s="130">
        <f t="shared" si="91"/>
        <v>5.54</v>
      </c>
      <c r="EO23" s="163">
        <f t="shared" si="92"/>
        <v>1</v>
      </c>
      <c r="EP23" s="163">
        <f t="shared" si="92"/>
        <v>1</v>
      </c>
      <c r="EQ23" s="162">
        <v>3.65</v>
      </c>
      <c r="ER23" s="162">
        <v>4</v>
      </c>
      <c r="ES23" s="130">
        <f t="shared" si="93"/>
        <v>3.825</v>
      </c>
      <c r="ET23" s="163">
        <f t="shared" si="94"/>
        <v>1</v>
      </c>
      <c r="EU23" s="163">
        <f t="shared" si="94"/>
        <v>1</v>
      </c>
      <c r="EV23" s="162">
        <v>3.45</v>
      </c>
      <c r="EW23" s="162">
        <v>5</v>
      </c>
      <c r="EX23" s="130">
        <f>(EV23+EW23)/2</f>
        <v>4.225</v>
      </c>
      <c r="EY23" s="163">
        <f t="shared" si="99"/>
        <v>1</v>
      </c>
      <c r="EZ23" s="163">
        <f t="shared" si="99"/>
        <v>1</v>
      </c>
      <c r="FA23" s="162">
        <v>2.95</v>
      </c>
      <c r="FB23" s="162">
        <v>5</v>
      </c>
      <c r="FC23" s="130">
        <f t="shared" si="96"/>
        <v>3.975</v>
      </c>
      <c r="FD23" s="163">
        <f t="shared" si="100"/>
        <v>1</v>
      </c>
      <c r="FE23" s="163">
        <f t="shared" si="100"/>
        <v>1</v>
      </c>
      <c r="FF23" s="162">
        <v>3.25</v>
      </c>
      <c r="FG23" s="162">
        <v>5</v>
      </c>
      <c r="FH23" s="130">
        <f t="shared" si="97"/>
        <v>4.125</v>
      </c>
      <c r="FI23" s="163">
        <f t="shared" si="101"/>
        <v>1</v>
      </c>
      <c r="FJ23" s="163">
        <f t="shared" si="101"/>
        <v>1</v>
      </c>
      <c r="FK23" s="162">
        <v>11.25</v>
      </c>
      <c r="FL23" s="162">
        <v>15</v>
      </c>
      <c r="FM23" s="130">
        <f t="shared" si="98"/>
        <v>13.125</v>
      </c>
      <c r="FN23" s="103">
        <f t="shared" si="102"/>
        <v>1</v>
      </c>
      <c r="FO23" s="103">
        <f t="shared" si="102"/>
        <v>1</v>
      </c>
    </row>
    <row r="24" spans="1:171" s="105" customFormat="1" ht="14.25" customHeight="1">
      <c r="A24" s="80" t="s">
        <v>13</v>
      </c>
      <c r="B24" s="25">
        <v>0</v>
      </c>
      <c r="C24" s="25">
        <v>0</v>
      </c>
      <c r="D24" s="129">
        <f t="shared" si="36"/>
        <v>0</v>
      </c>
      <c r="E24" s="103">
        <f t="shared" si="37"/>
        <v>0</v>
      </c>
      <c r="F24" s="103">
        <f t="shared" si="37"/>
        <v>0</v>
      </c>
      <c r="G24" s="25">
        <v>0</v>
      </c>
      <c r="H24" s="25">
        <v>0</v>
      </c>
      <c r="I24" s="129">
        <f t="shared" si="38"/>
        <v>0</v>
      </c>
      <c r="J24" s="103">
        <f t="shared" si="39"/>
        <v>0</v>
      </c>
      <c r="K24" s="103">
        <f t="shared" si="39"/>
        <v>0</v>
      </c>
      <c r="L24" s="25">
        <v>0</v>
      </c>
      <c r="M24" s="25">
        <v>0</v>
      </c>
      <c r="N24" s="129">
        <f t="shared" si="40"/>
        <v>0</v>
      </c>
      <c r="O24" s="103">
        <f t="shared" si="41"/>
        <v>0</v>
      </c>
      <c r="P24" s="103">
        <f t="shared" si="41"/>
        <v>0</v>
      </c>
      <c r="Q24" s="25">
        <v>36</v>
      </c>
      <c r="R24" s="25">
        <v>58.3</v>
      </c>
      <c r="S24" s="129">
        <f t="shared" si="42"/>
        <v>47.15</v>
      </c>
      <c r="T24" s="103">
        <f t="shared" si="43"/>
        <v>1</v>
      </c>
      <c r="U24" s="103">
        <f t="shared" si="43"/>
        <v>1</v>
      </c>
      <c r="V24" s="25">
        <v>28.5</v>
      </c>
      <c r="W24" s="25">
        <v>39</v>
      </c>
      <c r="X24" s="129">
        <f t="shared" si="44"/>
        <v>33.75</v>
      </c>
      <c r="Y24" s="103">
        <f t="shared" si="45"/>
        <v>1</v>
      </c>
      <c r="Z24" s="103">
        <f t="shared" si="45"/>
        <v>1</v>
      </c>
      <c r="AA24" s="25">
        <v>0</v>
      </c>
      <c r="AB24" s="25">
        <v>0</v>
      </c>
      <c r="AC24" s="129">
        <f t="shared" si="46"/>
        <v>0</v>
      </c>
      <c r="AD24" s="103">
        <f t="shared" si="47"/>
        <v>0</v>
      </c>
      <c r="AE24" s="103">
        <f t="shared" si="47"/>
        <v>0</v>
      </c>
      <c r="AF24" s="25">
        <v>14.38</v>
      </c>
      <c r="AG24" s="25">
        <v>15.67</v>
      </c>
      <c r="AH24" s="129">
        <f t="shared" si="48"/>
        <v>15.025</v>
      </c>
      <c r="AI24" s="103">
        <f t="shared" si="49"/>
        <v>1</v>
      </c>
      <c r="AJ24" s="103">
        <f t="shared" si="49"/>
        <v>1</v>
      </c>
      <c r="AK24" s="25">
        <v>0</v>
      </c>
      <c r="AL24" s="25">
        <v>0</v>
      </c>
      <c r="AM24" s="129">
        <f t="shared" si="50"/>
        <v>0</v>
      </c>
      <c r="AN24" s="103">
        <f t="shared" si="51"/>
        <v>0</v>
      </c>
      <c r="AO24" s="103">
        <f t="shared" si="51"/>
        <v>0</v>
      </c>
      <c r="AP24" s="25">
        <v>55</v>
      </c>
      <c r="AQ24" s="25">
        <v>56.5</v>
      </c>
      <c r="AR24" s="129">
        <f t="shared" si="52"/>
        <v>55.75</v>
      </c>
      <c r="AS24" s="103">
        <f t="shared" si="53"/>
        <v>1</v>
      </c>
      <c r="AT24" s="103">
        <f t="shared" si="53"/>
        <v>1</v>
      </c>
      <c r="AU24" s="25">
        <v>41.4</v>
      </c>
      <c r="AV24" s="25">
        <v>45.1</v>
      </c>
      <c r="AW24" s="129">
        <f t="shared" si="54"/>
        <v>43.25</v>
      </c>
      <c r="AX24" s="103">
        <f t="shared" si="55"/>
        <v>1</v>
      </c>
      <c r="AY24" s="103">
        <f t="shared" si="55"/>
        <v>1</v>
      </c>
      <c r="AZ24" s="25">
        <v>28.5</v>
      </c>
      <c r="BA24" s="25">
        <v>61.2</v>
      </c>
      <c r="BB24" s="129">
        <f t="shared" si="56"/>
        <v>44.85</v>
      </c>
      <c r="BC24" s="103">
        <f aca="true" t="shared" si="103" ref="BC24:BD34">IF(BA24=0,0,1)</f>
        <v>1</v>
      </c>
      <c r="BD24" s="103">
        <f t="shared" si="103"/>
        <v>1</v>
      </c>
      <c r="BE24" s="25">
        <v>0</v>
      </c>
      <c r="BF24" s="25">
        <v>0</v>
      </c>
      <c r="BG24" s="129">
        <f t="shared" si="57"/>
        <v>0</v>
      </c>
      <c r="BH24" s="103">
        <f t="shared" si="58"/>
        <v>0</v>
      </c>
      <c r="BI24" s="103">
        <f t="shared" si="58"/>
        <v>0</v>
      </c>
      <c r="BJ24" s="25">
        <v>59.25</v>
      </c>
      <c r="BK24" s="25">
        <v>126</v>
      </c>
      <c r="BL24" s="129">
        <f t="shared" si="59"/>
        <v>92.625</v>
      </c>
      <c r="BM24" s="103">
        <f t="shared" si="60"/>
        <v>1</v>
      </c>
      <c r="BN24" s="103">
        <f t="shared" si="60"/>
        <v>1</v>
      </c>
      <c r="BO24" s="25">
        <v>18.7</v>
      </c>
      <c r="BP24" s="25">
        <v>22.5</v>
      </c>
      <c r="BQ24" s="129">
        <f t="shared" si="61"/>
        <v>20.6</v>
      </c>
      <c r="BR24" s="103">
        <f t="shared" si="62"/>
        <v>1</v>
      </c>
      <c r="BS24" s="103">
        <f t="shared" si="62"/>
        <v>1</v>
      </c>
      <c r="BT24" s="25">
        <v>0</v>
      </c>
      <c r="BU24" s="25">
        <v>0</v>
      </c>
      <c r="BV24" s="129">
        <f t="shared" si="63"/>
        <v>0</v>
      </c>
      <c r="BW24" s="103">
        <f t="shared" si="64"/>
        <v>0</v>
      </c>
      <c r="BX24" s="103">
        <f t="shared" si="64"/>
        <v>0</v>
      </c>
      <c r="BY24" s="25">
        <v>27</v>
      </c>
      <c r="BZ24" s="25">
        <v>31.25</v>
      </c>
      <c r="CA24" s="129">
        <f t="shared" si="65"/>
        <v>29.125</v>
      </c>
      <c r="CB24" s="103">
        <f t="shared" si="66"/>
        <v>1</v>
      </c>
      <c r="CC24" s="103">
        <f t="shared" si="66"/>
        <v>1</v>
      </c>
      <c r="CD24" s="25">
        <v>0</v>
      </c>
      <c r="CE24" s="25">
        <v>0</v>
      </c>
      <c r="CF24" s="129">
        <f t="shared" si="67"/>
        <v>0</v>
      </c>
      <c r="CG24" s="103">
        <f t="shared" si="68"/>
        <v>0</v>
      </c>
      <c r="CH24" s="103">
        <f t="shared" si="68"/>
        <v>0</v>
      </c>
      <c r="CI24" s="25">
        <v>14.4</v>
      </c>
      <c r="CJ24" s="25">
        <v>17.2</v>
      </c>
      <c r="CK24" s="129">
        <f t="shared" si="69"/>
        <v>15.8</v>
      </c>
      <c r="CL24" s="103">
        <f t="shared" si="70"/>
        <v>1</v>
      </c>
      <c r="CM24" s="103">
        <f t="shared" si="70"/>
        <v>1</v>
      </c>
      <c r="CN24" s="25">
        <v>11.2</v>
      </c>
      <c r="CO24" s="25">
        <v>16.33</v>
      </c>
      <c r="CP24" s="129">
        <f t="shared" si="71"/>
        <v>13.764999999999999</v>
      </c>
      <c r="CQ24" s="103">
        <f t="shared" si="72"/>
        <v>1</v>
      </c>
      <c r="CR24" s="103">
        <f t="shared" si="72"/>
        <v>1</v>
      </c>
      <c r="CS24" s="25">
        <v>10.89</v>
      </c>
      <c r="CT24" s="25">
        <v>12.5</v>
      </c>
      <c r="CU24" s="129">
        <f t="shared" si="73"/>
        <v>11.695</v>
      </c>
      <c r="CV24" s="103">
        <f t="shared" si="74"/>
        <v>1</v>
      </c>
      <c r="CW24" s="103">
        <f t="shared" si="74"/>
        <v>1</v>
      </c>
      <c r="CX24" s="25">
        <v>10.73</v>
      </c>
      <c r="CY24" s="25">
        <v>14.29</v>
      </c>
      <c r="CZ24" s="129">
        <f t="shared" si="75"/>
        <v>12.51</v>
      </c>
      <c r="DA24" s="103">
        <f t="shared" si="76"/>
        <v>1</v>
      </c>
      <c r="DB24" s="103">
        <f t="shared" si="76"/>
        <v>1</v>
      </c>
      <c r="DC24" s="25">
        <v>6.7</v>
      </c>
      <c r="DD24" s="25">
        <v>9</v>
      </c>
      <c r="DE24" s="129">
        <f t="shared" si="77"/>
        <v>7.85</v>
      </c>
      <c r="DF24" s="103">
        <f t="shared" si="78"/>
        <v>1</v>
      </c>
      <c r="DG24" s="103">
        <f t="shared" si="78"/>
        <v>1</v>
      </c>
      <c r="DH24" s="25">
        <v>10</v>
      </c>
      <c r="DI24" s="25">
        <v>12.5</v>
      </c>
      <c r="DJ24" s="129">
        <f t="shared" si="79"/>
        <v>11.25</v>
      </c>
      <c r="DK24" s="103">
        <f t="shared" si="80"/>
        <v>1</v>
      </c>
      <c r="DL24" s="103">
        <f t="shared" si="80"/>
        <v>1</v>
      </c>
      <c r="DM24" s="25">
        <v>5</v>
      </c>
      <c r="DN24" s="25">
        <v>6.5</v>
      </c>
      <c r="DO24" s="129">
        <f t="shared" si="81"/>
        <v>5.75</v>
      </c>
      <c r="DP24" s="103">
        <f t="shared" si="82"/>
        <v>1</v>
      </c>
      <c r="DQ24" s="103">
        <f t="shared" si="82"/>
        <v>1</v>
      </c>
      <c r="DR24" s="25">
        <v>27.5</v>
      </c>
      <c r="DS24" s="25">
        <v>28.4</v>
      </c>
      <c r="DT24" s="129">
        <f t="shared" si="83"/>
        <v>27.95</v>
      </c>
      <c r="DU24" s="103">
        <f t="shared" si="84"/>
        <v>1</v>
      </c>
      <c r="DV24" s="103">
        <f t="shared" si="84"/>
        <v>1</v>
      </c>
      <c r="DW24" s="25">
        <v>9.45</v>
      </c>
      <c r="DX24" s="25">
        <v>10.5</v>
      </c>
      <c r="DY24" s="129">
        <f t="shared" si="85"/>
        <v>9.975</v>
      </c>
      <c r="DZ24" s="103">
        <f t="shared" si="86"/>
        <v>1</v>
      </c>
      <c r="EA24" s="103">
        <f t="shared" si="86"/>
        <v>1</v>
      </c>
      <c r="EB24" s="131">
        <v>5.3</v>
      </c>
      <c r="EC24" s="131">
        <v>8.75</v>
      </c>
      <c r="ED24" s="130">
        <f t="shared" si="87"/>
        <v>7.025</v>
      </c>
      <c r="EE24" s="103">
        <f t="shared" si="88"/>
        <v>1</v>
      </c>
      <c r="EF24" s="103">
        <f t="shared" si="88"/>
        <v>1</v>
      </c>
      <c r="EG24" s="131">
        <v>15</v>
      </c>
      <c r="EH24" s="131">
        <v>16.5</v>
      </c>
      <c r="EI24" s="130">
        <f t="shared" si="89"/>
        <v>15.75</v>
      </c>
      <c r="EJ24" s="103">
        <f t="shared" si="90"/>
        <v>1</v>
      </c>
      <c r="EK24" s="103">
        <f t="shared" si="35"/>
        <v>1</v>
      </c>
      <c r="EL24" s="131">
        <v>5.55</v>
      </c>
      <c r="EM24" s="131">
        <v>6</v>
      </c>
      <c r="EN24" s="130">
        <f t="shared" si="91"/>
        <v>5.775</v>
      </c>
      <c r="EO24" s="129">
        <f t="shared" si="92"/>
        <v>1</v>
      </c>
      <c r="EP24" s="129">
        <f t="shared" si="92"/>
        <v>1</v>
      </c>
      <c r="EQ24" s="131">
        <v>3.3</v>
      </c>
      <c r="ER24" s="131">
        <v>3.6</v>
      </c>
      <c r="ES24" s="130">
        <f t="shared" si="93"/>
        <v>3.45</v>
      </c>
      <c r="ET24" s="129">
        <f t="shared" si="94"/>
        <v>1</v>
      </c>
      <c r="EU24" s="129">
        <f t="shared" si="94"/>
        <v>1</v>
      </c>
      <c r="EV24" s="131">
        <v>4.1</v>
      </c>
      <c r="EW24" s="131">
        <v>4.6</v>
      </c>
      <c r="EX24" s="130">
        <f t="shared" si="95"/>
        <v>4.35</v>
      </c>
      <c r="EY24" s="129">
        <f t="shared" si="99"/>
        <v>1</v>
      </c>
      <c r="EZ24" s="129">
        <f t="shared" si="99"/>
        <v>1</v>
      </c>
      <c r="FA24" s="131">
        <v>4</v>
      </c>
      <c r="FB24" s="131">
        <v>4.1</v>
      </c>
      <c r="FC24" s="130">
        <f t="shared" si="96"/>
        <v>4.05</v>
      </c>
      <c r="FD24" s="129">
        <f t="shared" si="100"/>
        <v>1</v>
      </c>
      <c r="FE24" s="129">
        <f t="shared" si="100"/>
        <v>1</v>
      </c>
      <c r="FF24" s="131">
        <v>3.6</v>
      </c>
      <c r="FG24" s="131">
        <v>5</v>
      </c>
      <c r="FH24" s="130">
        <f t="shared" si="97"/>
        <v>4.3</v>
      </c>
      <c r="FI24" s="129">
        <f t="shared" si="101"/>
        <v>1</v>
      </c>
      <c r="FJ24" s="129">
        <f t="shared" si="101"/>
        <v>1</v>
      </c>
      <c r="FK24" s="131">
        <v>10.5</v>
      </c>
      <c r="FL24" s="131">
        <v>11.9</v>
      </c>
      <c r="FM24" s="130">
        <f>(FK24+FL24)/2</f>
        <v>11.2</v>
      </c>
      <c r="FN24" s="103">
        <f t="shared" si="102"/>
        <v>1</v>
      </c>
      <c r="FO24" s="103">
        <f t="shared" si="102"/>
        <v>1</v>
      </c>
    </row>
    <row r="25" spans="1:171" s="134" customFormat="1" ht="12" customHeight="1">
      <c r="A25" s="142" t="s">
        <v>14</v>
      </c>
      <c r="B25" s="143">
        <v>70</v>
      </c>
      <c r="C25" s="143">
        <v>85</v>
      </c>
      <c r="D25" s="132">
        <f t="shared" si="36"/>
        <v>77.5</v>
      </c>
      <c r="E25" s="144">
        <f t="shared" si="37"/>
        <v>1</v>
      </c>
      <c r="F25" s="144">
        <f t="shared" si="37"/>
        <v>1</v>
      </c>
      <c r="G25" s="143">
        <v>60</v>
      </c>
      <c r="H25" s="143">
        <v>90</v>
      </c>
      <c r="I25" s="132">
        <f t="shared" si="38"/>
        <v>75</v>
      </c>
      <c r="J25" s="144">
        <f t="shared" si="39"/>
        <v>1</v>
      </c>
      <c r="K25" s="144">
        <f t="shared" si="39"/>
        <v>1</v>
      </c>
      <c r="L25" s="143">
        <v>35</v>
      </c>
      <c r="M25" s="143">
        <v>75</v>
      </c>
      <c r="N25" s="132">
        <f t="shared" si="40"/>
        <v>55</v>
      </c>
      <c r="O25" s="144">
        <f t="shared" si="41"/>
        <v>1</v>
      </c>
      <c r="P25" s="144">
        <f t="shared" si="41"/>
        <v>1</v>
      </c>
      <c r="Q25" s="143">
        <v>30</v>
      </c>
      <c r="R25" s="143">
        <v>65</v>
      </c>
      <c r="S25" s="132">
        <f t="shared" si="42"/>
        <v>47.5</v>
      </c>
      <c r="T25" s="144">
        <f t="shared" si="43"/>
        <v>1</v>
      </c>
      <c r="U25" s="144">
        <f t="shared" si="43"/>
        <v>1</v>
      </c>
      <c r="V25" s="143">
        <v>35</v>
      </c>
      <c r="W25" s="143">
        <v>42</v>
      </c>
      <c r="X25" s="132">
        <f t="shared" si="44"/>
        <v>38.5</v>
      </c>
      <c r="Y25" s="144">
        <f t="shared" si="45"/>
        <v>1</v>
      </c>
      <c r="Z25" s="144">
        <f t="shared" si="45"/>
        <v>1</v>
      </c>
      <c r="AA25" s="143">
        <v>42</v>
      </c>
      <c r="AB25" s="143">
        <v>45</v>
      </c>
      <c r="AC25" s="132">
        <f t="shared" si="46"/>
        <v>43.5</v>
      </c>
      <c r="AD25" s="144">
        <f t="shared" si="47"/>
        <v>1</v>
      </c>
      <c r="AE25" s="144">
        <f t="shared" si="47"/>
        <v>1</v>
      </c>
      <c r="AF25" s="143">
        <v>11</v>
      </c>
      <c r="AG25" s="143">
        <v>14.6</v>
      </c>
      <c r="AH25" s="132">
        <f t="shared" si="48"/>
        <v>12.8</v>
      </c>
      <c r="AI25" s="144">
        <f t="shared" si="49"/>
        <v>1</v>
      </c>
      <c r="AJ25" s="144">
        <f t="shared" si="49"/>
        <v>1</v>
      </c>
      <c r="AK25" s="143">
        <v>9</v>
      </c>
      <c r="AL25" s="143">
        <v>11</v>
      </c>
      <c r="AM25" s="132">
        <f t="shared" si="50"/>
        <v>10</v>
      </c>
      <c r="AN25" s="144">
        <f t="shared" si="51"/>
        <v>1</v>
      </c>
      <c r="AO25" s="144">
        <f t="shared" si="51"/>
        <v>1</v>
      </c>
      <c r="AP25" s="143">
        <v>0</v>
      </c>
      <c r="AQ25" s="143">
        <v>0</v>
      </c>
      <c r="AR25" s="132">
        <f t="shared" si="52"/>
        <v>0</v>
      </c>
      <c r="AS25" s="144">
        <f t="shared" si="53"/>
        <v>0</v>
      </c>
      <c r="AT25" s="144">
        <f t="shared" si="53"/>
        <v>0</v>
      </c>
      <c r="AU25" s="143">
        <v>0</v>
      </c>
      <c r="AV25" s="143">
        <v>0</v>
      </c>
      <c r="AW25" s="132">
        <f t="shared" si="54"/>
        <v>0</v>
      </c>
      <c r="AX25" s="144">
        <f t="shared" si="55"/>
        <v>0</v>
      </c>
      <c r="AY25" s="144">
        <f t="shared" si="55"/>
        <v>0</v>
      </c>
      <c r="AZ25" s="143">
        <v>27</v>
      </c>
      <c r="BA25" s="143">
        <v>35</v>
      </c>
      <c r="BB25" s="132">
        <f t="shared" si="56"/>
        <v>31</v>
      </c>
      <c r="BC25" s="144">
        <f t="shared" si="103"/>
        <v>1</v>
      </c>
      <c r="BD25" s="144">
        <f t="shared" si="103"/>
        <v>1</v>
      </c>
      <c r="BE25" s="143">
        <v>60</v>
      </c>
      <c r="BF25" s="143">
        <v>70</v>
      </c>
      <c r="BG25" s="132">
        <f t="shared" si="57"/>
        <v>65</v>
      </c>
      <c r="BH25" s="144">
        <f t="shared" si="58"/>
        <v>1</v>
      </c>
      <c r="BI25" s="144">
        <f t="shared" si="58"/>
        <v>1</v>
      </c>
      <c r="BJ25" s="143">
        <v>70</v>
      </c>
      <c r="BK25" s="143">
        <v>110</v>
      </c>
      <c r="BL25" s="132">
        <f t="shared" si="59"/>
        <v>90</v>
      </c>
      <c r="BM25" s="144">
        <f t="shared" si="60"/>
        <v>1</v>
      </c>
      <c r="BN25" s="144">
        <f t="shared" si="60"/>
        <v>1</v>
      </c>
      <c r="BO25" s="143">
        <v>20</v>
      </c>
      <c r="BP25" s="143">
        <v>25</v>
      </c>
      <c r="BQ25" s="132">
        <f t="shared" si="61"/>
        <v>22.5</v>
      </c>
      <c r="BR25" s="144">
        <f t="shared" si="62"/>
        <v>1</v>
      </c>
      <c r="BS25" s="144">
        <f t="shared" si="62"/>
        <v>1</v>
      </c>
      <c r="BT25" s="143">
        <v>20</v>
      </c>
      <c r="BU25" s="143">
        <v>23</v>
      </c>
      <c r="BV25" s="132">
        <f t="shared" si="63"/>
        <v>21.5</v>
      </c>
      <c r="BW25" s="144">
        <f t="shared" si="64"/>
        <v>1</v>
      </c>
      <c r="BX25" s="144">
        <f t="shared" si="64"/>
        <v>1</v>
      </c>
      <c r="BY25" s="143">
        <v>23</v>
      </c>
      <c r="BZ25" s="143">
        <v>34</v>
      </c>
      <c r="CA25" s="132">
        <f t="shared" si="65"/>
        <v>28.5</v>
      </c>
      <c r="CB25" s="144">
        <f t="shared" si="66"/>
        <v>1</v>
      </c>
      <c r="CC25" s="144">
        <f t="shared" si="66"/>
        <v>1</v>
      </c>
      <c r="CD25" s="143">
        <v>25</v>
      </c>
      <c r="CE25" s="143">
        <v>27</v>
      </c>
      <c r="CF25" s="132">
        <f t="shared" si="67"/>
        <v>26</v>
      </c>
      <c r="CG25" s="144">
        <f t="shared" si="68"/>
        <v>1</v>
      </c>
      <c r="CH25" s="144">
        <f t="shared" si="68"/>
        <v>1</v>
      </c>
      <c r="CI25" s="143">
        <v>13.5</v>
      </c>
      <c r="CJ25" s="143">
        <v>17</v>
      </c>
      <c r="CK25" s="132">
        <f t="shared" si="69"/>
        <v>15.25</v>
      </c>
      <c r="CL25" s="144">
        <f t="shared" si="70"/>
        <v>1</v>
      </c>
      <c r="CM25" s="144">
        <f t="shared" si="70"/>
        <v>1</v>
      </c>
      <c r="CN25" s="143">
        <v>9</v>
      </c>
      <c r="CO25" s="143">
        <v>11.1</v>
      </c>
      <c r="CP25" s="132">
        <f t="shared" si="71"/>
        <v>10.05</v>
      </c>
      <c r="CQ25" s="144">
        <f t="shared" si="72"/>
        <v>1</v>
      </c>
      <c r="CR25" s="144">
        <f t="shared" si="72"/>
        <v>1</v>
      </c>
      <c r="CS25" s="143">
        <v>8.35</v>
      </c>
      <c r="CT25" s="143">
        <v>10.3</v>
      </c>
      <c r="CU25" s="132">
        <f t="shared" si="73"/>
        <v>9.325</v>
      </c>
      <c r="CV25" s="144">
        <f t="shared" si="74"/>
        <v>1</v>
      </c>
      <c r="CW25" s="144">
        <f t="shared" si="74"/>
        <v>1</v>
      </c>
      <c r="CX25" s="143">
        <v>6.8</v>
      </c>
      <c r="CY25" s="143">
        <v>10</v>
      </c>
      <c r="CZ25" s="132">
        <f t="shared" si="75"/>
        <v>8.4</v>
      </c>
      <c r="DA25" s="144">
        <f t="shared" si="76"/>
        <v>1</v>
      </c>
      <c r="DB25" s="144">
        <f t="shared" si="76"/>
        <v>1</v>
      </c>
      <c r="DC25" s="143">
        <v>8</v>
      </c>
      <c r="DD25" s="143">
        <v>11.8</v>
      </c>
      <c r="DE25" s="132">
        <f t="shared" si="77"/>
        <v>9.9</v>
      </c>
      <c r="DF25" s="144">
        <f t="shared" si="78"/>
        <v>1</v>
      </c>
      <c r="DG25" s="144">
        <f t="shared" si="78"/>
        <v>1</v>
      </c>
      <c r="DH25" s="143">
        <v>12.35</v>
      </c>
      <c r="DI25" s="143">
        <v>15.5</v>
      </c>
      <c r="DJ25" s="132">
        <f t="shared" si="79"/>
        <v>13.925</v>
      </c>
      <c r="DK25" s="144">
        <f t="shared" si="80"/>
        <v>1</v>
      </c>
      <c r="DL25" s="144">
        <f t="shared" si="80"/>
        <v>1</v>
      </c>
      <c r="DM25" s="143">
        <v>6.4</v>
      </c>
      <c r="DN25" s="143">
        <v>7.5</v>
      </c>
      <c r="DO25" s="132">
        <f t="shared" si="81"/>
        <v>6.95</v>
      </c>
      <c r="DP25" s="144">
        <f t="shared" si="82"/>
        <v>1</v>
      </c>
      <c r="DQ25" s="144">
        <f t="shared" si="82"/>
        <v>1</v>
      </c>
      <c r="DR25" s="143">
        <v>26</v>
      </c>
      <c r="DS25" s="143">
        <v>33</v>
      </c>
      <c r="DT25" s="132">
        <f t="shared" si="83"/>
        <v>29.5</v>
      </c>
      <c r="DU25" s="144">
        <f t="shared" si="84"/>
        <v>1</v>
      </c>
      <c r="DV25" s="144">
        <f t="shared" si="84"/>
        <v>1</v>
      </c>
      <c r="DW25" s="143">
        <v>8.5</v>
      </c>
      <c r="DX25" s="143">
        <v>10.5</v>
      </c>
      <c r="DY25" s="132">
        <f t="shared" si="85"/>
        <v>9.5</v>
      </c>
      <c r="DZ25" s="144">
        <f t="shared" si="86"/>
        <v>1</v>
      </c>
      <c r="EA25" s="144">
        <f t="shared" si="86"/>
        <v>1</v>
      </c>
      <c r="EB25" s="145">
        <v>9</v>
      </c>
      <c r="EC25" s="145">
        <v>12</v>
      </c>
      <c r="ED25" s="133">
        <f t="shared" si="87"/>
        <v>10.5</v>
      </c>
      <c r="EE25" s="144">
        <f t="shared" si="88"/>
        <v>1</v>
      </c>
      <c r="EF25" s="144">
        <f t="shared" si="88"/>
        <v>1</v>
      </c>
      <c r="EG25" s="145">
        <v>16</v>
      </c>
      <c r="EH25" s="145">
        <v>23</v>
      </c>
      <c r="EI25" s="133">
        <f t="shared" si="89"/>
        <v>19.5</v>
      </c>
      <c r="EJ25" s="144">
        <f t="shared" si="90"/>
        <v>1</v>
      </c>
      <c r="EK25" s="144">
        <f t="shared" si="35"/>
        <v>1</v>
      </c>
      <c r="EL25" s="145">
        <v>4</v>
      </c>
      <c r="EM25" s="145">
        <v>7</v>
      </c>
      <c r="EN25" s="133">
        <f t="shared" si="91"/>
        <v>5.5</v>
      </c>
      <c r="EO25" s="132">
        <f t="shared" si="92"/>
        <v>1</v>
      </c>
      <c r="EP25" s="132">
        <f t="shared" si="92"/>
        <v>1</v>
      </c>
      <c r="EQ25" s="145">
        <v>4</v>
      </c>
      <c r="ER25" s="145">
        <v>6.5</v>
      </c>
      <c r="ES25" s="133">
        <f t="shared" si="93"/>
        <v>5.25</v>
      </c>
      <c r="ET25" s="132">
        <f t="shared" si="94"/>
        <v>1</v>
      </c>
      <c r="EU25" s="132">
        <f t="shared" si="94"/>
        <v>1</v>
      </c>
      <c r="EV25" s="145">
        <v>3</v>
      </c>
      <c r="EW25" s="145">
        <v>6</v>
      </c>
      <c r="EX25" s="133">
        <f t="shared" si="95"/>
        <v>4.5</v>
      </c>
      <c r="EY25" s="132">
        <f t="shared" si="99"/>
        <v>1</v>
      </c>
      <c r="EZ25" s="132">
        <f t="shared" si="99"/>
        <v>1</v>
      </c>
      <c r="FA25" s="145">
        <v>3</v>
      </c>
      <c r="FB25" s="145">
        <v>5.5</v>
      </c>
      <c r="FC25" s="133">
        <f t="shared" si="96"/>
        <v>4.25</v>
      </c>
      <c r="FD25" s="132">
        <f t="shared" si="100"/>
        <v>1</v>
      </c>
      <c r="FE25" s="132">
        <f t="shared" si="100"/>
        <v>1</v>
      </c>
      <c r="FF25" s="145">
        <v>3.5</v>
      </c>
      <c r="FG25" s="145">
        <v>7</v>
      </c>
      <c r="FH25" s="133">
        <f t="shared" si="97"/>
        <v>5.25</v>
      </c>
      <c r="FI25" s="132">
        <f t="shared" si="101"/>
        <v>1</v>
      </c>
      <c r="FJ25" s="132">
        <f t="shared" si="101"/>
        <v>1</v>
      </c>
      <c r="FK25" s="145">
        <v>10</v>
      </c>
      <c r="FL25" s="145">
        <v>17</v>
      </c>
      <c r="FM25" s="133">
        <f t="shared" si="98"/>
        <v>13.5</v>
      </c>
      <c r="FN25" s="144">
        <f t="shared" si="102"/>
        <v>1</v>
      </c>
      <c r="FO25" s="144">
        <f t="shared" si="102"/>
        <v>1</v>
      </c>
    </row>
    <row r="26" spans="1:171" s="134" customFormat="1" ht="12.75">
      <c r="A26" s="142" t="s">
        <v>15</v>
      </c>
      <c r="B26" s="143">
        <v>0</v>
      </c>
      <c r="C26" s="143">
        <v>0</v>
      </c>
      <c r="D26" s="132">
        <f t="shared" si="36"/>
        <v>0</v>
      </c>
      <c r="E26" s="144">
        <f t="shared" si="37"/>
        <v>0</v>
      </c>
      <c r="F26" s="144">
        <f t="shared" si="37"/>
        <v>0</v>
      </c>
      <c r="G26" s="143">
        <v>0</v>
      </c>
      <c r="H26" s="143">
        <v>0</v>
      </c>
      <c r="I26" s="132">
        <f t="shared" si="38"/>
        <v>0</v>
      </c>
      <c r="J26" s="144">
        <f t="shared" si="39"/>
        <v>0</v>
      </c>
      <c r="K26" s="144">
        <f t="shared" si="39"/>
        <v>0</v>
      </c>
      <c r="L26" s="143">
        <v>0</v>
      </c>
      <c r="M26" s="143">
        <v>0</v>
      </c>
      <c r="N26" s="132">
        <f t="shared" si="40"/>
        <v>0</v>
      </c>
      <c r="O26" s="144">
        <f t="shared" si="41"/>
        <v>0</v>
      </c>
      <c r="P26" s="144">
        <f t="shared" si="41"/>
        <v>0</v>
      </c>
      <c r="Q26" s="143">
        <v>42.7</v>
      </c>
      <c r="R26" s="143">
        <v>66.8</v>
      </c>
      <c r="S26" s="132">
        <f t="shared" si="42"/>
        <v>54.75</v>
      </c>
      <c r="T26" s="144">
        <f t="shared" si="43"/>
        <v>1</v>
      </c>
      <c r="U26" s="144">
        <f t="shared" si="43"/>
        <v>1</v>
      </c>
      <c r="V26" s="143">
        <v>32</v>
      </c>
      <c r="W26" s="143">
        <v>47</v>
      </c>
      <c r="X26" s="132">
        <f t="shared" si="44"/>
        <v>39.5</v>
      </c>
      <c r="Y26" s="144">
        <f t="shared" si="45"/>
        <v>1</v>
      </c>
      <c r="Z26" s="144">
        <f t="shared" si="45"/>
        <v>1</v>
      </c>
      <c r="AA26" s="143">
        <v>0</v>
      </c>
      <c r="AB26" s="143">
        <v>0</v>
      </c>
      <c r="AC26" s="132">
        <f t="shared" si="46"/>
        <v>0</v>
      </c>
      <c r="AD26" s="144">
        <f t="shared" si="47"/>
        <v>0</v>
      </c>
      <c r="AE26" s="144">
        <f t="shared" si="47"/>
        <v>0</v>
      </c>
      <c r="AF26" s="143">
        <v>9</v>
      </c>
      <c r="AG26" s="143">
        <v>16.7</v>
      </c>
      <c r="AH26" s="132">
        <f t="shared" si="48"/>
        <v>12.85</v>
      </c>
      <c r="AI26" s="144">
        <f t="shared" si="49"/>
        <v>1</v>
      </c>
      <c r="AJ26" s="144">
        <f t="shared" si="49"/>
        <v>1</v>
      </c>
      <c r="AK26" s="143">
        <v>0</v>
      </c>
      <c r="AL26" s="143">
        <v>0</v>
      </c>
      <c r="AM26" s="132">
        <f t="shared" si="50"/>
        <v>0</v>
      </c>
      <c r="AN26" s="144">
        <f t="shared" si="51"/>
        <v>0</v>
      </c>
      <c r="AO26" s="144">
        <f t="shared" si="51"/>
        <v>0</v>
      </c>
      <c r="AP26" s="143">
        <v>0</v>
      </c>
      <c r="AQ26" s="143">
        <v>0</v>
      </c>
      <c r="AR26" s="132">
        <f t="shared" si="52"/>
        <v>0</v>
      </c>
      <c r="AS26" s="144">
        <f t="shared" si="53"/>
        <v>0</v>
      </c>
      <c r="AT26" s="144">
        <f t="shared" si="53"/>
        <v>0</v>
      </c>
      <c r="AU26" s="143">
        <v>0</v>
      </c>
      <c r="AV26" s="143">
        <v>0</v>
      </c>
      <c r="AW26" s="132">
        <f t="shared" si="54"/>
        <v>0</v>
      </c>
      <c r="AX26" s="144">
        <f t="shared" si="55"/>
        <v>0</v>
      </c>
      <c r="AY26" s="144">
        <f t="shared" si="55"/>
        <v>0</v>
      </c>
      <c r="AZ26" s="143">
        <v>26</v>
      </c>
      <c r="BA26" s="143">
        <v>39</v>
      </c>
      <c r="BB26" s="132">
        <f t="shared" si="56"/>
        <v>32.5</v>
      </c>
      <c r="BC26" s="144">
        <f t="shared" si="103"/>
        <v>1</v>
      </c>
      <c r="BD26" s="144">
        <f t="shared" si="103"/>
        <v>1</v>
      </c>
      <c r="BE26" s="143">
        <v>0</v>
      </c>
      <c r="BF26" s="143">
        <v>0</v>
      </c>
      <c r="BG26" s="132">
        <f t="shared" si="57"/>
        <v>0</v>
      </c>
      <c r="BH26" s="144">
        <f t="shared" si="58"/>
        <v>0</v>
      </c>
      <c r="BI26" s="144">
        <f t="shared" si="58"/>
        <v>0</v>
      </c>
      <c r="BJ26" s="143">
        <v>82.5</v>
      </c>
      <c r="BK26" s="143">
        <v>95.7</v>
      </c>
      <c r="BL26" s="132">
        <f t="shared" si="59"/>
        <v>89.1</v>
      </c>
      <c r="BM26" s="144">
        <f t="shared" si="60"/>
        <v>1</v>
      </c>
      <c r="BN26" s="144">
        <f t="shared" si="60"/>
        <v>1</v>
      </c>
      <c r="BO26" s="143">
        <v>20</v>
      </c>
      <c r="BP26" s="143">
        <v>25</v>
      </c>
      <c r="BQ26" s="132">
        <f t="shared" si="61"/>
        <v>22.5</v>
      </c>
      <c r="BR26" s="144">
        <f t="shared" si="62"/>
        <v>1</v>
      </c>
      <c r="BS26" s="144">
        <f t="shared" si="62"/>
        <v>1</v>
      </c>
      <c r="BT26" s="143">
        <v>0</v>
      </c>
      <c r="BU26" s="143">
        <v>0</v>
      </c>
      <c r="BV26" s="132">
        <f t="shared" si="63"/>
        <v>0</v>
      </c>
      <c r="BW26" s="144">
        <f t="shared" si="64"/>
        <v>0</v>
      </c>
      <c r="BX26" s="144">
        <f t="shared" si="64"/>
        <v>0</v>
      </c>
      <c r="BY26" s="143">
        <v>27.5</v>
      </c>
      <c r="BZ26" s="143">
        <v>34</v>
      </c>
      <c r="CA26" s="132">
        <f t="shared" si="65"/>
        <v>30.75</v>
      </c>
      <c r="CB26" s="144">
        <f t="shared" si="66"/>
        <v>1</v>
      </c>
      <c r="CC26" s="144">
        <f t="shared" si="66"/>
        <v>1</v>
      </c>
      <c r="CD26" s="143">
        <v>0</v>
      </c>
      <c r="CE26" s="143">
        <v>0</v>
      </c>
      <c r="CF26" s="132">
        <f t="shared" si="67"/>
        <v>0</v>
      </c>
      <c r="CG26" s="144">
        <f t="shared" si="68"/>
        <v>0</v>
      </c>
      <c r="CH26" s="144">
        <f t="shared" si="68"/>
        <v>0</v>
      </c>
      <c r="CI26" s="143">
        <v>15.5</v>
      </c>
      <c r="CJ26" s="143">
        <v>20.5</v>
      </c>
      <c r="CK26" s="132">
        <f t="shared" si="69"/>
        <v>18</v>
      </c>
      <c r="CL26" s="144">
        <f t="shared" si="70"/>
        <v>1</v>
      </c>
      <c r="CM26" s="144">
        <f t="shared" si="70"/>
        <v>1</v>
      </c>
      <c r="CN26" s="143">
        <v>8.08</v>
      </c>
      <c r="CO26" s="143">
        <v>11</v>
      </c>
      <c r="CP26" s="132">
        <f t="shared" si="71"/>
        <v>9.54</v>
      </c>
      <c r="CQ26" s="144">
        <f t="shared" si="72"/>
        <v>1</v>
      </c>
      <c r="CR26" s="144">
        <f t="shared" si="72"/>
        <v>1</v>
      </c>
      <c r="CS26" s="143">
        <v>0</v>
      </c>
      <c r="CT26" s="143">
        <v>0</v>
      </c>
      <c r="CU26" s="132">
        <f t="shared" si="73"/>
        <v>0</v>
      </c>
      <c r="CV26" s="144">
        <f t="shared" si="74"/>
        <v>0</v>
      </c>
      <c r="CW26" s="144">
        <f t="shared" si="74"/>
        <v>0</v>
      </c>
      <c r="CX26" s="143">
        <v>8</v>
      </c>
      <c r="CY26" s="143">
        <v>9.06</v>
      </c>
      <c r="CZ26" s="132">
        <f t="shared" si="75"/>
        <v>8.530000000000001</v>
      </c>
      <c r="DA26" s="144">
        <f t="shared" si="76"/>
        <v>1</v>
      </c>
      <c r="DB26" s="144">
        <f t="shared" si="76"/>
        <v>1</v>
      </c>
      <c r="DC26" s="143">
        <v>7.4</v>
      </c>
      <c r="DD26" s="143">
        <v>12.5</v>
      </c>
      <c r="DE26" s="132">
        <f t="shared" si="77"/>
        <v>9.95</v>
      </c>
      <c r="DF26" s="144">
        <f t="shared" si="78"/>
        <v>1</v>
      </c>
      <c r="DG26" s="144">
        <f t="shared" si="78"/>
        <v>1</v>
      </c>
      <c r="DH26" s="143">
        <v>8.7</v>
      </c>
      <c r="DI26" s="143">
        <v>18.6</v>
      </c>
      <c r="DJ26" s="132">
        <f t="shared" si="79"/>
        <v>13.65</v>
      </c>
      <c r="DK26" s="144">
        <f t="shared" si="80"/>
        <v>1</v>
      </c>
      <c r="DL26" s="144">
        <f t="shared" si="80"/>
        <v>1</v>
      </c>
      <c r="DM26" s="143">
        <v>6.25</v>
      </c>
      <c r="DN26" s="143">
        <v>6.8</v>
      </c>
      <c r="DO26" s="132">
        <f t="shared" si="81"/>
        <v>6.525</v>
      </c>
      <c r="DP26" s="144">
        <f t="shared" si="82"/>
        <v>1</v>
      </c>
      <c r="DQ26" s="144">
        <f t="shared" si="82"/>
        <v>1</v>
      </c>
      <c r="DR26" s="143">
        <v>28.13</v>
      </c>
      <c r="DS26" s="143">
        <v>32</v>
      </c>
      <c r="DT26" s="132">
        <f t="shared" si="83"/>
        <v>30.064999999999998</v>
      </c>
      <c r="DU26" s="144">
        <f t="shared" si="84"/>
        <v>1</v>
      </c>
      <c r="DV26" s="144">
        <f t="shared" si="84"/>
        <v>1</v>
      </c>
      <c r="DW26" s="143">
        <v>8.75</v>
      </c>
      <c r="DX26" s="143">
        <v>10.25</v>
      </c>
      <c r="DY26" s="132">
        <f t="shared" si="85"/>
        <v>9.5</v>
      </c>
      <c r="DZ26" s="144">
        <f t="shared" si="86"/>
        <v>1</v>
      </c>
      <c r="EA26" s="144">
        <f t="shared" si="86"/>
        <v>1</v>
      </c>
      <c r="EB26" s="145">
        <v>6.88</v>
      </c>
      <c r="EC26" s="145">
        <v>8.36</v>
      </c>
      <c r="ED26" s="133">
        <f t="shared" si="87"/>
        <v>7.619999999999999</v>
      </c>
      <c r="EE26" s="144">
        <f t="shared" si="88"/>
        <v>1</v>
      </c>
      <c r="EF26" s="144">
        <f t="shared" si="88"/>
        <v>1</v>
      </c>
      <c r="EG26" s="145">
        <v>16.88</v>
      </c>
      <c r="EH26" s="145">
        <v>29.36</v>
      </c>
      <c r="EI26" s="133">
        <f t="shared" si="89"/>
        <v>23.119999999999997</v>
      </c>
      <c r="EJ26" s="144">
        <f t="shared" si="90"/>
        <v>1</v>
      </c>
      <c r="EK26" s="144">
        <f t="shared" si="35"/>
        <v>1</v>
      </c>
      <c r="EL26" s="145">
        <v>4.5</v>
      </c>
      <c r="EM26" s="145">
        <v>6.5</v>
      </c>
      <c r="EN26" s="133">
        <f t="shared" si="91"/>
        <v>5.5</v>
      </c>
      <c r="EO26" s="132">
        <f t="shared" si="92"/>
        <v>1</v>
      </c>
      <c r="EP26" s="132">
        <f t="shared" si="92"/>
        <v>1</v>
      </c>
      <c r="EQ26" s="145">
        <v>3.5</v>
      </c>
      <c r="ER26" s="145">
        <v>5.99</v>
      </c>
      <c r="ES26" s="133">
        <f t="shared" si="93"/>
        <v>4.745</v>
      </c>
      <c r="ET26" s="132">
        <f t="shared" si="94"/>
        <v>1</v>
      </c>
      <c r="EU26" s="132">
        <f t="shared" si="94"/>
        <v>1</v>
      </c>
      <c r="EV26" s="145">
        <v>2.5</v>
      </c>
      <c r="EW26" s="145">
        <v>4.5</v>
      </c>
      <c r="EX26" s="133">
        <f t="shared" si="95"/>
        <v>3.5</v>
      </c>
      <c r="EY26" s="132">
        <f t="shared" si="99"/>
        <v>1</v>
      </c>
      <c r="EZ26" s="132">
        <f t="shared" si="99"/>
        <v>1</v>
      </c>
      <c r="FA26" s="145">
        <v>2.5</v>
      </c>
      <c r="FB26" s="145">
        <v>5.5</v>
      </c>
      <c r="FC26" s="133">
        <f t="shared" si="96"/>
        <v>4</v>
      </c>
      <c r="FD26" s="132">
        <f t="shared" si="100"/>
        <v>1</v>
      </c>
      <c r="FE26" s="132">
        <f t="shared" si="100"/>
        <v>1</v>
      </c>
      <c r="FF26" s="145">
        <v>2.29</v>
      </c>
      <c r="FG26" s="145">
        <v>4.8</v>
      </c>
      <c r="FH26" s="133">
        <f t="shared" si="97"/>
        <v>3.545</v>
      </c>
      <c r="FI26" s="132">
        <f t="shared" si="101"/>
        <v>1</v>
      </c>
      <c r="FJ26" s="132">
        <f t="shared" si="101"/>
        <v>1</v>
      </c>
      <c r="FK26" s="145">
        <v>9.99</v>
      </c>
      <c r="FL26" s="145">
        <v>16</v>
      </c>
      <c r="FM26" s="133">
        <f t="shared" si="98"/>
        <v>12.995000000000001</v>
      </c>
      <c r="FN26" s="144">
        <f t="shared" si="102"/>
        <v>1</v>
      </c>
      <c r="FO26" s="144">
        <f t="shared" si="102"/>
        <v>1</v>
      </c>
    </row>
    <row r="27" spans="1:171" s="134" customFormat="1" ht="12" customHeight="1">
      <c r="A27" s="142" t="s">
        <v>16</v>
      </c>
      <c r="B27" s="143">
        <v>0</v>
      </c>
      <c r="C27" s="143">
        <v>0</v>
      </c>
      <c r="D27" s="132">
        <f t="shared" si="36"/>
        <v>0</v>
      </c>
      <c r="E27" s="144">
        <f t="shared" si="37"/>
        <v>0</v>
      </c>
      <c r="F27" s="144">
        <f t="shared" si="37"/>
        <v>0</v>
      </c>
      <c r="G27" s="143">
        <v>65</v>
      </c>
      <c r="H27" s="143">
        <v>76.39</v>
      </c>
      <c r="I27" s="132">
        <f t="shared" si="38"/>
        <v>70.695</v>
      </c>
      <c r="J27" s="144">
        <f t="shared" si="39"/>
        <v>1</v>
      </c>
      <c r="K27" s="144">
        <f t="shared" si="39"/>
        <v>1</v>
      </c>
      <c r="L27" s="143">
        <v>20</v>
      </c>
      <c r="M27" s="143">
        <v>35</v>
      </c>
      <c r="N27" s="132">
        <f t="shared" si="40"/>
        <v>27.5</v>
      </c>
      <c r="O27" s="144">
        <f t="shared" si="41"/>
        <v>1</v>
      </c>
      <c r="P27" s="144">
        <f t="shared" si="41"/>
        <v>1</v>
      </c>
      <c r="Q27" s="143">
        <v>37.9</v>
      </c>
      <c r="R27" s="143">
        <v>90.45</v>
      </c>
      <c r="S27" s="132">
        <f t="shared" si="42"/>
        <v>64.175</v>
      </c>
      <c r="T27" s="144">
        <f t="shared" si="43"/>
        <v>1</v>
      </c>
      <c r="U27" s="144">
        <f t="shared" si="43"/>
        <v>1</v>
      </c>
      <c r="V27" s="143">
        <v>38.29</v>
      </c>
      <c r="W27" s="143">
        <v>40.15</v>
      </c>
      <c r="X27" s="132">
        <f t="shared" si="44"/>
        <v>39.22</v>
      </c>
      <c r="Y27" s="144">
        <f t="shared" si="45"/>
        <v>1</v>
      </c>
      <c r="Z27" s="144">
        <f t="shared" si="45"/>
        <v>1</v>
      </c>
      <c r="AA27" s="143">
        <v>55</v>
      </c>
      <c r="AB27" s="143">
        <v>55</v>
      </c>
      <c r="AC27" s="132">
        <f t="shared" si="46"/>
        <v>55</v>
      </c>
      <c r="AD27" s="144">
        <f t="shared" si="47"/>
        <v>1</v>
      </c>
      <c r="AE27" s="144">
        <f t="shared" si="47"/>
        <v>1</v>
      </c>
      <c r="AF27" s="143">
        <v>15.3</v>
      </c>
      <c r="AG27" s="143">
        <v>16.95</v>
      </c>
      <c r="AH27" s="132">
        <f t="shared" si="48"/>
        <v>16.125</v>
      </c>
      <c r="AI27" s="144">
        <f t="shared" si="49"/>
        <v>1</v>
      </c>
      <c r="AJ27" s="144">
        <f t="shared" si="49"/>
        <v>1</v>
      </c>
      <c r="AK27" s="143">
        <v>9</v>
      </c>
      <c r="AL27" s="143">
        <v>10</v>
      </c>
      <c r="AM27" s="132">
        <f t="shared" si="50"/>
        <v>9.5</v>
      </c>
      <c r="AN27" s="144">
        <f t="shared" si="51"/>
        <v>1</v>
      </c>
      <c r="AO27" s="144">
        <f t="shared" si="51"/>
        <v>1</v>
      </c>
      <c r="AP27" s="143">
        <v>83.9</v>
      </c>
      <c r="AQ27" s="143">
        <v>90.66</v>
      </c>
      <c r="AR27" s="132">
        <f t="shared" si="52"/>
        <v>87.28</v>
      </c>
      <c r="AS27" s="144">
        <f t="shared" si="53"/>
        <v>1</v>
      </c>
      <c r="AT27" s="144">
        <f t="shared" si="53"/>
        <v>1</v>
      </c>
      <c r="AU27" s="143">
        <v>35</v>
      </c>
      <c r="AV27" s="143">
        <v>40</v>
      </c>
      <c r="AW27" s="132">
        <f t="shared" si="54"/>
        <v>37.5</v>
      </c>
      <c r="AX27" s="144">
        <f t="shared" si="55"/>
        <v>1</v>
      </c>
      <c r="AY27" s="144">
        <f t="shared" si="55"/>
        <v>1</v>
      </c>
      <c r="AZ27" s="143">
        <v>30</v>
      </c>
      <c r="BA27" s="143">
        <v>57.37</v>
      </c>
      <c r="BB27" s="132">
        <f t="shared" si="56"/>
        <v>43.685</v>
      </c>
      <c r="BC27" s="144">
        <f t="shared" si="103"/>
        <v>1</v>
      </c>
      <c r="BD27" s="144">
        <f t="shared" si="103"/>
        <v>1</v>
      </c>
      <c r="BE27" s="143">
        <v>0</v>
      </c>
      <c r="BF27" s="143">
        <v>0</v>
      </c>
      <c r="BG27" s="132">
        <f t="shared" si="57"/>
        <v>0</v>
      </c>
      <c r="BH27" s="144">
        <f t="shared" si="58"/>
        <v>0</v>
      </c>
      <c r="BI27" s="144">
        <f t="shared" si="58"/>
        <v>0</v>
      </c>
      <c r="BJ27" s="143">
        <v>95</v>
      </c>
      <c r="BK27" s="143">
        <v>169.75</v>
      </c>
      <c r="BL27" s="132">
        <f t="shared" si="59"/>
        <v>132.375</v>
      </c>
      <c r="BM27" s="144">
        <f t="shared" si="60"/>
        <v>1</v>
      </c>
      <c r="BN27" s="144">
        <f t="shared" si="60"/>
        <v>1</v>
      </c>
      <c r="BO27" s="143">
        <v>18</v>
      </c>
      <c r="BP27" s="143">
        <v>25</v>
      </c>
      <c r="BQ27" s="132">
        <f t="shared" si="61"/>
        <v>21.5</v>
      </c>
      <c r="BR27" s="144">
        <f t="shared" si="62"/>
        <v>1</v>
      </c>
      <c r="BS27" s="144">
        <f t="shared" si="62"/>
        <v>1</v>
      </c>
      <c r="BT27" s="143">
        <v>19.25</v>
      </c>
      <c r="BU27" s="143">
        <v>23.5</v>
      </c>
      <c r="BV27" s="132">
        <f t="shared" si="63"/>
        <v>21.375</v>
      </c>
      <c r="BW27" s="144">
        <f t="shared" si="64"/>
        <v>1</v>
      </c>
      <c r="BX27" s="144">
        <f t="shared" si="64"/>
        <v>1</v>
      </c>
      <c r="BY27" s="143">
        <v>27</v>
      </c>
      <c r="BZ27" s="143">
        <v>32.25</v>
      </c>
      <c r="CA27" s="132">
        <f t="shared" si="65"/>
        <v>29.625</v>
      </c>
      <c r="CB27" s="144">
        <f t="shared" si="66"/>
        <v>1</v>
      </c>
      <c r="CC27" s="144">
        <f t="shared" si="66"/>
        <v>1</v>
      </c>
      <c r="CD27" s="143">
        <v>24</v>
      </c>
      <c r="CE27" s="143">
        <v>26</v>
      </c>
      <c r="CF27" s="132">
        <f t="shared" si="67"/>
        <v>25</v>
      </c>
      <c r="CG27" s="144">
        <f t="shared" si="68"/>
        <v>1</v>
      </c>
      <c r="CH27" s="144">
        <f t="shared" si="68"/>
        <v>1</v>
      </c>
      <c r="CI27" s="143">
        <v>14</v>
      </c>
      <c r="CJ27" s="143">
        <v>15.95</v>
      </c>
      <c r="CK27" s="132">
        <f t="shared" si="69"/>
        <v>14.975</v>
      </c>
      <c r="CL27" s="144">
        <f t="shared" si="70"/>
        <v>1</v>
      </c>
      <c r="CM27" s="144">
        <f t="shared" si="70"/>
        <v>1</v>
      </c>
      <c r="CN27" s="143">
        <v>0</v>
      </c>
      <c r="CO27" s="143">
        <v>0</v>
      </c>
      <c r="CP27" s="132">
        <f t="shared" si="71"/>
        <v>0</v>
      </c>
      <c r="CQ27" s="144">
        <f t="shared" si="72"/>
        <v>0</v>
      </c>
      <c r="CR27" s="144">
        <f t="shared" si="72"/>
        <v>0</v>
      </c>
      <c r="CS27" s="143">
        <v>5.57</v>
      </c>
      <c r="CT27" s="143">
        <v>11.92</v>
      </c>
      <c r="CU27" s="132">
        <f t="shared" si="73"/>
        <v>8.745000000000001</v>
      </c>
      <c r="CV27" s="144">
        <f t="shared" si="74"/>
        <v>1</v>
      </c>
      <c r="CW27" s="144">
        <f t="shared" si="74"/>
        <v>1</v>
      </c>
      <c r="CX27" s="143">
        <v>5.89</v>
      </c>
      <c r="CY27" s="143">
        <v>14.7</v>
      </c>
      <c r="CZ27" s="132">
        <f t="shared" si="75"/>
        <v>10.295</v>
      </c>
      <c r="DA27" s="144">
        <f t="shared" si="76"/>
        <v>1</v>
      </c>
      <c r="DB27" s="144">
        <f t="shared" si="76"/>
        <v>1</v>
      </c>
      <c r="DC27" s="143">
        <v>6.75</v>
      </c>
      <c r="DD27" s="143">
        <v>9.6</v>
      </c>
      <c r="DE27" s="132">
        <f t="shared" si="77"/>
        <v>8.175</v>
      </c>
      <c r="DF27" s="144">
        <f t="shared" si="78"/>
        <v>1</v>
      </c>
      <c r="DG27" s="144">
        <f t="shared" si="78"/>
        <v>1</v>
      </c>
      <c r="DH27" s="143">
        <v>10</v>
      </c>
      <c r="DI27" s="143">
        <v>16.3</v>
      </c>
      <c r="DJ27" s="132">
        <f t="shared" si="79"/>
        <v>13.15</v>
      </c>
      <c r="DK27" s="144">
        <f t="shared" si="80"/>
        <v>1</v>
      </c>
      <c r="DL27" s="144">
        <f t="shared" si="80"/>
        <v>1</v>
      </c>
      <c r="DM27" s="143">
        <v>5.75</v>
      </c>
      <c r="DN27" s="143">
        <v>7.2</v>
      </c>
      <c r="DO27" s="132">
        <f t="shared" si="81"/>
        <v>6.475</v>
      </c>
      <c r="DP27" s="144">
        <f t="shared" si="82"/>
        <v>1</v>
      </c>
      <c r="DQ27" s="144">
        <f t="shared" si="82"/>
        <v>1</v>
      </c>
      <c r="DR27" s="143">
        <v>27</v>
      </c>
      <c r="DS27" s="143">
        <v>29.95</v>
      </c>
      <c r="DT27" s="132">
        <f t="shared" si="83"/>
        <v>28.475</v>
      </c>
      <c r="DU27" s="144">
        <f t="shared" si="84"/>
        <v>1</v>
      </c>
      <c r="DV27" s="144">
        <f t="shared" si="84"/>
        <v>1</v>
      </c>
      <c r="DW27" s="143">
        <v>7.5</v>
      </c>
      <c r="DX27" s="143">
        <v>10.25</v>
      </c>
      <c r="DY27" s="132">
        <f t="shared" si="85"/>
        <v>8.875</v>
      </c>
      <c r="DZ27" s="144">
        <f t="shared" si="86"/>
        <v>1</v>
      </c>
      <c r="EA27" s="144">
        <f t="shared" si="86"/>
        <v>1</v>
      </c>
      <c r="EB27" s="145">
        <v>6.5</v>
      </c>
      <c r="EC27" s="145">
        <v>7.5</v>
      </c>
      <c r="ED27" s="133">
        <f t="shared" si="87"/>
        <v>7</v>
      </c>
      <c r="EE27" s="144">
        <f t="shared" si="88"/>
        <v>1</v>
      </c>
      <c r="EF27" s="144">
        <f t="shared" si="88"/>
        <v>1</v>
      </c>
      <c r="EG27" s="145">
        <v>15.25</v>
      </c>
      <c r="EH27" s="145">
        <v>19.45</v>
      </c>
      <c r="EI27" s="133">
        <f t="shared" si="89"/>
        <v>17.35</v>
      </c>
      <c r="EJ27" s="144">
        <f t="shared" si="90"/>
        <v>1</v>
      </c>
      <c r="EK27" s="144">
        <f t="shared" si="35"/>
        <v>1</v>
      </c>
      <c r="EL27" s="145">
        <v>3</v>
      </c>
      <c r="EM27" s="145">
        <v>7</v>
      </c>
      <c r="EN27" s="133">
        <f t="shared" si="91"/>
        <v>5</v>
      </c>
      <c r="EO27" s="132">
        <f t="shared" si="92"/>
        <v>1</v>
      </c>
      <c r="EP27" s="132">
        <f t="shared" si="92"/>
        <v>1</v>
      </c>
      <c r="EQ27" s="145">
        <v>2.5</v>
      </c>
      <c r="ER27" s="145">
        <v>3.29</v>
      </c>
      <c r="ES27" s="133">
        <f t="shared" si="93"/>
        <v>2.895</v>
      </c>
      <c r="ET27" s="132">
        <f t="shared" si="94"/>
        <v>1</v>
      </c>
      <c r="EU27" s="132">
        <f t="shared" si="94"/>
        <v>1</v>
      </c>
      <c r="EV27" s="145">
        <v>3</v>
      </c>
      <c r="EW27" s="145">
        <v>7.85</v>
      </c>
      <c r="EX27" s="133">
        <f t="shared" si="95"/>
        <v>5.425</v>
      </c>
      <c r="EY27" s="132">
        <f t="shared" si="99"/>
        <v>1</v>
      </c>
      <c r="EZ27" s="132">
        <f t="shared" si="99"/>
        <v>1</v>
      </c>
      <c r="FA27" s="145">
        <v>2.95</v>
      </c>
      <c r="FB27" s="145">
        <v>5</v>
      </c>
      <c r="FC27" s="133">
        <f t="shared" si="96"/>
        <v>3.975</v>
      </c>
      <c r="FD27" s="132">
        <f t="shared" si="100"/>
        <v>1</v>
      </c>
      <c r="FE27" s="132">
        <f t="shared" si="100"/>
        <v>1</v>
      </c>
      <c r="FF27" s="145">
        <v>3</v>
      </c>
      <c r="FG27" s="145">
        <v>5.95</v>
      </c>
      <c r="FH27" s="133">
        <f>(FF27+FG27)/2</f>
        <v>4.475</v>
      </c>
      <c r="FI27" s="132">
        <f t="shared" si="101"/>
        <v>1</v>
      </c>
      <c r="FJ27" s="132">
        <f t="shared" si="101"/>
        <v>1</v>
      </c>
      <c r="FK27" s="145">
        <v>5</v>
      </c>
      <c r="FL27" s="145">
        <v>12</v>
      </c>
      <c r="FM27" s="133">
        <f t="shared" si="98"/>
        <v>8.5</v>
      </c>
      <c r="FN27" s="144">
        <f t="shared" si="102"/>
        <v>1</v>
      </c>
      <c r="FO27" s="144">
        <f t="shared" si="102"/>
        <v>1</v>
      </c>
    </row>
    <row r="28" spans="1:171" s="164" customFormat="1" ht="12" customHeight="1">
      <c r="A28" s="80" t="s">
        <v>17</v>
      </c>
      <c r="B28" s="25">
        <v>0</v>
      </c>
      <c r="C28" s="25">
        <v>0</v>
      </c>
      <c r="D28" s="129">
        <f t="shared" si="36"/>
        <v>0</v>
      </c>
      <c r="E28" s="103">
        <f t="shared" si="37"/>
        <v>0</v>
      </c>
      <c r="F28" s="103">
        <f t="shared" si="37"/>
        <v>0</v>
      </c>
      <c r="G28" s="25">
        <v>75</v>
      </c>
      <c r="H28" s="25">
        <v>95</v>
      </c>
      <c r="I28" s="129">
        <f t="shared" si="38"/>
        <v>85</v>
      </c>
      <c r="J28" s="103">
        <f t="shared" si="39"/>
        <v>1</v>
      </c>
      <c r="K28" s="103">
        <f t="shared" si="39"/>
        <v>1</v>
      </c>
      <c r="L28" s="25">
        <v>25</v>
      </c>
      <c r="M28" s="25">
        <v>45</v>
      </c>
      <c r="N28" s="129">
        <f t="shared" si="40"/>
        <v>35</v>
      </c>
      <c r="O28" s="103">
        <f t="shared" si="41"/>
        <v>1</v>
      </c>
      <c r="P28" s="103">
        <f t="shared" si="41"/>
        <v>1</v>
      </c>
      <c r="Q28" s="25">
        <v>61</v>
      </c>
      <c r="R28" s="25">
        <v>80</v>
      </c>
      <c r="S28" s="129">
        <f t="shared" si="42"/>
        <v>70.5</v>
      </c>
      <c r="T28" s="103">
        <f t="shared" si="43"/>
        <v>1</v>
      </c>
      <c r="U28" s="103">
        <f t="shared" si="43"/>
        <v>1</v>
      </c>
      <c r="V28" s="25">
        <v>45</v>
      </c>
      <c r="W28" s="25">
        <v>52</v>
      </c>
      <c r="X28" s="129">
        <f t="shared" si="44"/>
        <v>48.5</v>
      </c>
      <c r="Y28" s="103">
        <f t="shared" si="45"/>
        <v>1</v>
      </c>
      <c r="Z28" s="103">
        <f t="shared" si="45"/>
        <v>1</v>
      </c>
      <c r="AA28" s="25">
        <v>50</v>
      </c>
      <c r="AB28" s="25">
        <v>55</v>
      </c>
      <c r="AC28" s="129">
        <f t="shared" si="46"/>
        <v>52.5</v>
      </c>
      <c r="AD28" s="103">
        <f t="shared" si="47"/>
        <v>1</v>
      </c>
      <c r="AE28" s="103">
        <f t="shared" si="47"/>
        <v>1</v>
      </c>
      <c r="AF28" s="25">
        <v>13.75</v>
      </c>
      <c r="AG28" s="25">
        <v>16.25</v>
      </c>
      <c r="AH28" s="129">
        <f t="shared" si="48"/>
        <v>15</v>
      </c>
      <c r="AI28" s="103">
        <f t="shared" si="49"/>
        <v>1</v>
      </c>
      <c r="AJ28" s="103">
        <f t="shared" si="49"/>
        <v>1</v>
      </c>
      <c r="AK28" s="25">
        <v>8</v>
      </c>
      <c r="AL28" s="25">
        <v>10</v>
      </c>
      <c r="AM28" s="129">
        <f t="shared" si="50"/>
        <v>9</v>
      </c>
      <c r="AN28" s="103">
        <f t="shared" si="51"/>
        <v>1</v>
      </c>
      <c r="AO28" s="103">
        <f t="shared" si="51"/>
        <v>1</v>
      </c>
      <c r="AP28" s="25">
        <v>0</v>
      </c>
      <c r="AQ28" s="25">
        <v>0</v>
      </c>
      <c r="AR28" s="129">
        <f t="shared" si="52"/>
        <v>0</v>
      </c>
      <c r="AS28" s="103">
        <f t="shared" si="53"/>
        <v>0</v>
      </c>
      <c r="AT28" s="103">
        <f t="shared" si="53"/>
        <v>0</v>
      </c>
      <c r="AU28" s="25">
        <v>25</v>
      </c>
      <c r="AV28" s="25">
        <v>30</v>
      </c>
      <c r="AW28" s="129">
        <f t="shared" si="54"/>
        <v>27.5</v>
      </c>
      <c r="AX28" s="103">
        <f t="shared" si="55"/>
        <v>1</v>
      </c>
      <c r="AY28" s="103">
        <f t="shared" si="55"/>
        <v>1</v>
      </c>
      <c r="AZ28" s="25">
        <v>25</v>
      </c>
      <c r="BA28" s="25">
        <v>35</v>
      </c>
      <c r="BB28" s="129">
        <f t="shared" si="56"/>
        <v>30</v>
      </c>
      <c r="BC28" s="103">
        <f t="shared" si="103"/>
        <v>1</v>
      </c>
      <c r="BD28" s="103">
        <f t="shared" si="103"/>
        <v>1</v>
      </c>
      <c r="BE28" s="25">
        <v>50</v>
      </c>
      <c r="BF28" s="25">
        <v>60</v>
      </c>
      <c r="BG28" s="129">
        <f t="shared" si="57"/>
        <v>55</v>
      </c>
      <c r="BH28" s="103">
        <f t="shared" si="58"/>
        <v>1</v>
      </c>
      <c r="BI28" s="103">
        <f t="shared" si="58"/>
        <v>1</v>
      </c>
      <c r="BJ28" s="25">
        <v>95</v>
      </c>
      <c r="BK28" s="25">
        <v>130</v>
      </c>
      <c r="BL28" s="132">
        <f t="shared" si="59"/>
        <v>112.5</v>
      </c>
      <c r="BM28" s="103">
        <f t="shared" si="60"/>
        <v>1</v>
      </c>
      <c r="BN28" s="103">
        <f t="shared" si="60"/>
        <v>1</v>
      </c>
      <c r="BO28" s="25">
        <v>22</v>
      </c>
      <c r="BP28" s="25">
        <v>25</v>
      </c>
      <c r="BQ28" s="129">
        <f t="shared" si="61"/>
        <v>23.5</v>
      </c>
      <c r="BR28" s="103">
        <f t="shared" si="62"/>
        <v>1</v>
      </c>
      <c r="BS28" s="103">
        <f t="shared" si="62"/>
        <v>1</v>
      </c>
      <c r="BT28" s="25">
        <v>23.6</v>
      </c>
      <c r="BU28" s="25">
        <v>26</v>
      </c>
      <c r="BV28" s="129">
        <f t="shared" si="63"/>
        <v>24.8</v>
      </c>
      <c r="BW28" s="103">
        <f t="shared" si="64"/>
        <v>1</v>
      </c>
      <c r="BX28" s="103">
        <f t="shared" si="64"/>
        <v>1</v>
      </c>
      <c r="BY28" s="25">
        <v>25</v>
      </c>
      <c r="BZ28" s="25">
        <v>31.9</v>
      </c>
      <c r="CA28" s="129">
        <f t="shared" si="65"/>
        <v>28.45</v>
      </c>
      <c r="CB28" s="103">
        <f t="shared" si="66"/>
        <v>1</v>
      </c>
      <c r="CC28" s="103">
        <f t="shared" si="66"/>
        <v>1</v>
      </c>
      <c r="CD28" s="25">
        <v>24</v>
      </c>
      <c r="CE28" s="25">
        <v>27</v>
      </c>
      <c r="CF28" s="129">
        <f t="shared" si="67"/>
        <v>25.5</v>
      </c>
      <c r="CG28" s="103">
        <f t="shared" si="68"/>
        <v>1</v>
      </c>
      <c r="CH28" s="103">
        <f t="shared" si="68"/>
        <v>1</v>
      </c>
      <c r="CI28" s="25">
        <v>16.8</v>
      </c>
      <c r="CJ28" s="25">
        <v>19</v>
      </c>
      <c r="CK28" s="129">
        <f t="shared" si="69"/>
        <v>17.9</v>
      </c>
      <c r="CL28" s="103">
        <f t="shared" si="70"/>
        <v>1</v>
      </c>
      <c r="CM28" s="103">
        <f t="shared" si="70"/>
        <v>1</v>
      </c>
      <c r="CN28" s="25">
        <v>16.8</v>
      </c>
      <c r="CO28" s="25">
        <v>18</v>
      </c>
      <c r="CP28" s="129">
        <f t="shared" si="71"/>
        <v>17.4</v>
      </c>
      <c r="CQ28" s="103">
        <f t="shared" si="72"/>
        <v>1</v>
      </c>
      <c r="CR28" s="103">
        <f t="shared" si="72"/>
        <v>1</v>
      </c>
      <c r="CS28" s="25">
        <v>14</v>
      </c>
      <c r="CT28" s="25">
        <v>15</v>
      </c>
      <c r="CU28" s="129">
        <f t="shared" si="73"/>
        <v>14.5</v>
      </c>
      <c r="CV28" s="103">
        <f t="shared" si="74"/>
        <v>1</v>
      </c>
      <c r="CW28" s="103">
        <f t="shared" si="74"/>
        <v>1</v>
      </c>
      <c r="CX28" s="25">
        <v>13.8</v>
      </c>
      <c r="CY28" s="25">
        <v>14.4</v>
      </c>
      <c r="CZ28" s="129">
        <f t="shared" si="75"/>
        <v>14.100000000000001</v>
      </c>
      <c r="DA28" s="103">
        <f t="shared" si="76"/>
        <v>1</v>
      </c>
      <c r="DB28" s="103">
        <f t="shared" si="76"/>
        <v>1</v>
      </c>
      <c r="DC28" s="25">
        <v>8.2</v>
      </c>
      <c r="DD28" s="25">
        <v>9.7</v>
      </c>
      <c r="DE28" s="129">
        <f t="shared" si="77"/>
        <v>8.95</v>
      </c>
      <c r="DF28" s="103">
        <f t="shared" si="78"/>
        <v>1</v>
      </c>
      <c r="DG28" s="103">
        <f t="shared" si="78"/>
        <v>1</v>
      </c>
      <c r="DH28" s="25">
        <v>13</v>
      </c>
      <c r="DI28" s="25">
        <v>18.6</v>
      </c>
      <c r="DJ28" s="129">
        <f t="shared" si="79"/>
        <v>15.8</v>
      </c>
      <c r="DK28" s="103">
        <f t="shared" si="80"/>
        <v>1</v>
      </c>
      <c r="DL28" s="103">
        <f t="shared" si="80"/>
        <v>1</v>
      </c>
      <c r="DM28" s="25">
        <v>7</v>
      </c>
      <c r="DN28" s="25">
        <v>7.5</v>
      </c>
      <c r="DO28" s="129">
        <f t="shared" si="81"/>
        <v>7.25</v>
      </c>
      <c r="DP28" s="103">
        <f t="shared" si="82"/>
        <v>1</v>
      </c>
      <c r="DQ28" s="103">
        <f t="shared" si="82"/>
        <v>1</v>
      </c>
      <c r="DR28" s="25">
        <v>30</v>
      </c>
      <c r="DS28" s="25">
        <v>30</v>
      </c>
      <c r="DT28" s="129">
        <f t="shared" si="83"/>
        <v>30</v>
      </c>
      <c r="DU28" s="103">
        <f t="shared" si="84"/>
        <v>1</v>
      </c>
      <c r="DV28" s="103">
        <f t="shared" si="84"/>
        <v>1</v>
      </c>
      <c r="DW28" s="25">
        <v>8.95</v>
      </c>
      <c r="DX28" s="25">
        <v>10</v>
      </c>
      <c r="DY28" s="129">
        <f t="shared" si="85"/>
        <v>9.475</v>
      </c>
      <c r="DZ28" s="103">
        <f t="shared" si="86"/>
        <v>1</v>
      </c>
      <c r="EA28" s="103">
        <f t="shared" si="86"/>
        <v>1</v>
      </c>
      <c r="EB28" s="131">
        <v>8.5</v>
      </c>
      <c r="EC28" s="131">
        <v>9.8</v>
      </c>
      <c r="ED28" s="130">
        <f t="shared" si="87"/>
        <v>9.15</v>
      </c>
      <c r="EE28" s="103">
        <f t="shared" si="88"/>
        <v>1</v>
      </c>
      <c r="EF28" s="103">
        <f t="shared" si="88"/>
        <v>1</v>
      </c>
      <c r="EG28" s="131">
        <v>19.95</v>
      </c>
      <c r="EH28" s="131">
        <v>23</v>
      </c>
      <c r="EI28" s="130">
        <f t="shared" si="89"/>
        <v>21.475</v>
      </c>
      <c r="EJ28" s="103">
        <f t="shared" si="90"/>
        <v>1</v>
      </c>
      <c r="EK28" s="103">
        <f t="shared" si="35"/>
        <v>1</v>
      </c>
      <c r="EL28" s="131">
        <v>5</v>
      </c>
      <c r="EM28" s="131">
        <v>7</v>
      </c>
      <c r="EN28" s="130">
        <f t="shared" si="91"/>
        <v>6</v>
      </c>
      <c r="EO28" s="129">
        <f t="shared" si="92"/>
        <v>1</v>
      </c>
      <c r="EP28" s="129">
        <f t="shared" si="92"/>
        <v>1</v>
      </c>
      <c r="EQ28" s="131">
        <v>4</v>
      </c>
      <c r="ER28" s="131">
        <v>6</v>
      </c>
      <c r="ES28" s="130">
        <f t="shared" si="93"/>
        <v>5</v>
      </c>
      <c r="ET28" s="129">
        <f t="shared" si="94"/>
        <v>1</v>
      </c>
      <c r="EU28" s="129">
        <f t="shared" si="94"/>
        <v>1</v>
      </c>
      <c r="EV28" s="131">
        <v>5</v>
      </c>
      <c r="EW28" s="131">
        <v>7</v>
      </c>
      <c r="EX28" s="130">
        <f t="shared" si="95"/>
        <v>6</v>
      </c>
      <c r="EY28" s="129">
        <f t="shared" si="99"/>
        <v>1</v>
      </c>
      <c r="EZ28" s="129">
        <f t="shared" si="99"/>
        <v>1</v>
      </c>
      <c r="FA28" s="131">
        <v>4</v>
      </c>
      <c r="FB28" s="131">
        <v>6</v>
      </c>
      <c r="FC28" s="130">
        <f t="shared" si="96"/>
        <v>5</v>
      </c>
      <c r="FD28" s="129">
        <f t="shared" si="100"/>
        <v>1</v>
      </c>
      <c r="FE28" s="129">
        <f t="shared" si="100"/>
        <v>1</v>
      </c>
      <c r="FF28" s="131">
        <v>4.25</v>
      </c>
      <c r="FG28" s="131">
        <v>6</v>
      </c>
      <c r="FH28" s="130">
        <f t="shared" si="97"/>
        <v>5.125</v>
      </c>
      <c r="FI28" s="129">
        <f t="shared" si="101"/>
        <v>1</v>
      </c>
      <c r="FJ28" s="129">
        <f t="shared" si="101"/>
        <v>1</v>
      </c>
      <c r="FK28" s="131">
        <v>9</v>
      </c>
      <c r="FL28" s="131">
        <v>16</v>
      </c>
      <c r="FM28" s="130">
        <f t="shared" si="98"/>
        <v>12.5</v>
      </c>
      <c r="FN28" s="103">
        <f t="shared" si="102"/>
        <v>1</v>
      </c>
      <c r="FO28" s="103">
        <f t="shared" si="102"/>
        <v>1</v>
      </c>
    </row>
    <row r="29" spans="1:171" s="134" customFormat="1" ht="12" customHeight="1">
      <c r="A29" s="135" t="s">
        <v>18</v>
      </c>
      <c r="B29" s="136">
        <v>63</v>
      </c>
      <c r="C29" s="136">
        <v>81</v>
      </c>
      <c r="D29" s="132">
        <f t="shared" si="36"/>
        <v>72</v>
      </c>
      <c r="E29" s="137">
        <f t="shared" si="37"/>
        <v>1</v>
      </c>
      <c r="F29" s="137">
        <f t="shared" si="37"/>
        <v>1</v>
      </c>
      <c r="G29" s="136">
        <v>65</v>
      </c>
      <c r="H29" s="136">
        <v>75</v>
      </c>
      <c r="I29" s="132">
        <f t="shared" si="38"/>
        <v>70</v>
      </c>
      <c r="J29" s="137">
        <f t="shared" si="39"/>
        <v>1</v>
      </c>
      <c r="K29" s="137">
        <f t="shared" si="39"/>
        <v>1</v>
      </c>
      <c r="L29" s="136">
        <v>27</v>
      </c>
      <c r="M29" s="136">
        <v>42</v>
      </c>
      <c r="N29" s="132">
        <f t="shared" si="40"/>
        <v>34.5</v>
      </c>
      <c r="O29" s="137">
        <f t="shared" si="41"/>
        <v>1</v>
      </c>
      <c r="P29" s="137">
        <f t="shared" si="41"/>
        <v>1</v>
      </c>
      <c r="Q29" s="136">
        <v>47</v>
      </c>
      <c r="R29" s="136">
        <v>64</v>
      </c>
      <c r="S29" s="132">
        <f t="shared" si="42"/>
        <v>55.5</v>
      </c>
      <c r="T29" s="137">
        <f t="shared" si="43"/>
        <v>1</v>
      </c>
      <c r="U29" s="137">
        <f t="shared" si="43"/>
        <v>1</v>
      </c>
      <c r="V29" s="136">
        <v>30</v>
      </c>
      <c r="W29" s="136">
        <v>48</v>
      </c>
      <c r="X29" s="132">
        <f t="shared" si="44"/>
        <v>39</v>
      </c>
      <c r="Y29" s="137">
        <f t="shared" si="45"/>
        <v>1</v>
      </c>
      <c r="Z29" s="137">
        <f t="shared" si="45"/>
        <v>1</v>
      </c>
      <c r="AA29" s="136">
        <v>47</v>
      </c>
      <c r="AB29" s="136">
        <v>54</v>
      </c>
      <c r="AC29" s="132">
        <f t="shared" si="46"/>
        <v>50.5</v>
      </c>
      <c r="AD29" s="137">
        <f t="shared" si="47"/>
        <v>1</v>
      </c>
      <c r="AE29" s="137">
        <f t="shared" si="47"/>
        <v>1</v>
      </c>
      <c r="AF29" s="136">
        <v>12</v>
      </c>
      <c r="AG29" s="136">
        <v>14</v>
      </c>
      <c r="AH29" s="132">
        <f t="shared" si="48"/>
        <v>13</v>
      </c>
      <c r="AI29" s="137">
        <f t="shared" si="49"/>
        <v>1</v>
      </c>
      <c r="AJ29" s="137">
        <f t="shared" si="49"/>
        <v>1</v>
      </c>
      <c r="AK29" s="136">
        <v>7</v>
      </c>
      <c r="AL29" s="136">
        <v>8</v>
      </c>
      <c r="AM29" s="132">
        <f t="shared" si="50"/>
        <v>7.5</v>
      </c>
      <c r="AN29" s="137">
        <f t="shared" si="51"/>
        <v>1</v>
      </c>
      <c r="AO29" s="137">
        <f t="shared" si="51"/>
        <v>1</v>
      </c>
      <c r="AP29" s="136">
        <v>0</v>
      </c>
      <c r="AQ29" s="136">
        <v>0</v>
      </c>
      <c r="AR29" s="132">
        <f t="shared" si="52"/>
        <v>0</v>
      </c>
      <c r="AS29" s="137">
        <f t="shared" si="53"/>
        <v>0</v>
      </c>
      <c r="AT29" s="137">
        <f t="shared" si="53"/>
        <v>0</v>
      </c>
      <c r="AU29" s="136">
        <v>32</v>
      </c>
      <c r="AV29" s="136">
        <v>37</v>
      </c>
      <c r="AW29" s="132">
        <f t="shared" si="54"/>
        <v>34.5</v>
      </c>
      <c r="AX29" s="137">
        <f t="shared" si="55"/>
        <v>1</v>
      </c>
      <c r="AY29" s="137">
        <f t="shared" si="55"/>
        <v>1</v>
      </c>
      <c r="AZ29" s="136">
        <v>32</v>
      </c>
      <c r="BA29" s="136">
        <v>42</v>
      </c>
      <c r="BB29" s="132">
        <f t="shared" si="56"/>
        <v>37</v>
      </c>
      <c r="BC29" s="137">
        <f t="shared" si="103"/>
        <v>1</v>
      </c>
      <c r="BD29" s="137">
        <f t="shared" si="103"/>
        <v>1</v>
      </c>
      <c r="BE29" s="136">
        <v>53</v>
      </c>
      <c r="BF29" s="136">
        <v>65</v>
      </c>
      <c r="BG29" s="132">
        <f t="shared" si="57"/>
        <v>59</v>
      </c>
      <c r="BH29" s="137">
        <f t="shared" si="58"/>
        <v>1</v>
      </c>
      <c r="BI29" s="137">
        <f t="shared" si="58"/>
        <v>1</v>
      </c>
      <c r="BJ29" s="136">
        <v>84</v>
      </c>
      <c r="BK29" s="136">
        <v>104</v>
      </c>
      <c r="BL29" s="132">
        <f t="shared" si="59"/>
        <v>94</v>
      </c>
      <c r="BM29" s="137">
        <f t="shared" si="60"/>
        <v>1</v>
      </c>
      <c r="BN29" s="137">
        <f t="shared" si="60"/>
        <v>1</v>
      </c>
      <c r="BO29" s="136">
        <v>19</v>
      </c>
      <c r="BP29" s="136">
        <v>23</v>
      </c>
      <c r="BQ29" s="132">
        <f t="shared" si="61"/>
        <v>21</v>
      </c>
      <c r="BR29" s="137">
        <f t="shared" si="62"/>
        <v>1</v>
      </c>
      <c r="BS29" s="137">
        <f t="shared" si="62"/>
        <v>1</v>
      </c>
      <c r="BT29" s="136">
        <v>0</v>
      </c>
      <c r="BU29" s="136">
        <v>0</v>
      </c>
      <c r="BV29" s="132">
        <f t="shared" si="63"/>
        <v>0</v>
      </c>
      <c r="BW29" s="137">
        <f t="shared" si="64"/>
        <v>0</v>
      </c>
      <c r="BX29" s="137">
        <f t="shared" si="64"/>
        <v>0</v>
      </c>
      <c r="BY29" s="136">
        <v>26.5</v>
      </c>
      <c r="BZ29" s="136">
        <v>33</v>
      </c>
      <c r="CA29" s="132">
        <f t="shared" si="65"/>
        <v>29.75</v>
      </c>
      <c r="CB29" s="137">
        <f t="shared" si="66"/>
        <v>1</v>
      </c>
      <c r="CC29" s="137">
        <f t="shared" si="66"/>
        <v>1</v>
      </c>
      <c r="CD29" s="136">
        <v>25</v>
      </c>
      <c r="CE29" s="136">
        <v>26</v>
      </c>
      <c r="CF29" s="132">
        <f t="shared" si="67"/>
        <v>25.5</v>
      </c>
      <c r="CG29" s="137">
        <f t="shared" si="68"/>
        <v>1</v>
      </c>
      <c r="CH29" s="137">
        <f t="shared" si="68"/>
        <v>1</v>
      </c>
      <c r="CI29" s="136">
        <v>14.5</v>
      </c>
      <c r="CJ29" s="136">
        <v>15.8</v>
      </c>
      <c r="CK29" s="132">
        <f t="shared" si="69"/>
        <v>15.15</v>
      </c>
      <c r="CL29" s="137">
        <f t="shared" si="70"/>
        <v>1</v>
      </c>
      <c r="CM29" s="137">
        <f t="shared" si="70"/>
        <v>1</v>
      </c>
      <c r="CN29" s="136">
        <v>7.5</v>
      </c>
      <c r="CO29" s="136">
        <v>11</v>
      </c>
      <c r="CP29" s="132">
        <f t="shared" si="71"/>
        <v>9.25</v>
      </c>
      <c r="CQ29" s="137">
        <f t="shared" si="72"/>
        <v>1</v>
      </c>
      <c r="CR29" s="137">
        <f t="shared" si="72"/>
        <v>1</v>
      </c>
      <c r="CS29" s="136">
        <v>7.7</v>
      </c>
      <c r="CT29" s="136">
        <v>7.7</v>
      </c>
      <c r="CU29" s="132">
        <f t="shared" si="73"/>
        <v>7.7</v>
      </c>
      <c r="CV29" s="137">
        <f t="shared" si="74"/>
        <v>1</v>
      </c>
      <c r="CW29" s="137">
        <f t="shared" si="74"/>
        <v>1</v>
      </c>
      <c r="CX29" s="136">
        <v>8</v>
      </c>
      <c r="CY29" s="136">
        <v>9.91</v>
      </c>
      <c r="CZ29" s="132">
        <f t="shared" si="75"/>
        <v>8.955</v>
      </c>
      <c r="DA29" s="137">
        <f t="shared" si="76"/>
        <v>1</v>
      </c>
      <c r="DB29" s="137">
        <f t="shared" si="76"/>
        <v>1</v>
      </c>
      <c r="DC29" s="136">
        <v>7</v>
      </c>
      <c r="DD29" s="136">
        <v>9</v>
      </c>
      <c r="DE29" s="132">
        <f t="shared" si="77"/>
        <v>8</v>
      </c>
      <c r="DF29" s="137">
        <f t="shared" si="78"/>
        <v>1</v>
      </c>
      <c r="DG29" s="137">
        <f t="shared" si="78"/>
        <v>1</v>
      </c>
      <c r="DH29" s="136">
        <v>12</v>
      </c>
      <c r="DI29" s="136">
        <v>15</v>
      </c>
      <c r="DJ29" s="132">
        <f t="shared" si="79"/>
        <v>13.5</v>
      </c>
      <c r="DK29" s="137">
        <f t="shared" si="80"/>
        <v>1</v>
      </c>
      <c r="DL29" s="137">
        <f t="shared" si="80"/>
        <v>1</v>
      </c>
      <c r="DM29" s="136">
        <v>4.5</v>
      </c>
      <c r="DN29" s="136">
        <v>7.7</v>
      </c>
      <c r="DO29" s="132">
        <f t="shared" si="81"/>
        <v>6.1</v>
      </c>
      <c r="DP29" s="137">
        <f t="shared" si="82"/>
        <v>1</v>
      </c>
      <c r="DQ29" s="137">
        <f t="shared" si="82"/>
        <v>1</v>
      </c>
      <c r="DR29" s="136">
        <v>28</v>
      </c>
      <c r="DS29" s="136">
        <v>30</v>
      </c>
      <c r="DT29" s="132">
        <f t="shared" si="83"/>
        <v>29</v>
      </c>
      <c r="DU29" s="137">
        <f t="shared" si="84"/>
        <v>1</v>
      </c>
      <c r="DV29" s="137">
        <f t="shared" si="84"/>
        <v>1</v>
      </c>
      <c r="DW29" s="136">
        <v>8</v>
      </c>
      <c r="DX29" s="136">
        <v>9.5</v>
      </c>
      <c r="DY29" s="132">
        <f t="shared" si="85"/>
        <v>8.75</v>
      </c>
      <c r="DZ29" s="137">
        <f t="shared" si="86"/>
        <v>1</v>
      </c>
      <c r="EA29" s="137">
        <f t="shared" si="86"/>
        <v>1</v>
      </c>
      <c r="EB29" s="138">
        <v>6.5</v>
      </c>
      <c r="EC29" s="138">
        <v>9</v>
      </c>
      <c r="ED29" s="133">
        <f t="shared" si="87"/>
        <v>7.75</v>
      </c>
      <c r="EE29" s="137">
        <f t="shared" si="88"/>
        <v>1</v>
      </c>
      <c r="EF29" s="137">
        <f t="shared" si="88"/>
        <v>1</v>
      </c>
      <c r="EG29" s="138">
        <v>17</v>
      </c>
      <c r="EH29" s="138">
        <v>21.5</v>
      </c>
      <c r="EI29" s="133">
        <f t="shared" si="89"/>
        <v>19.25</v>
      </c>
      <c r="EJ29" s="137">
        <f t="shared" si="90"/>
        <v>1</v>
      </c>
      <c r="EK29" s="137">
        <f t="shared" si="35"/>
        <v>1</v>
      </c>
      <c r="EL29" s="138">
        <v>4</v>
      </c>
      <c r="EM29" s="138">
        <v>5</v>
      </c>
      <c r="EN29" s="133">
        <f t="shared" si="91"/>
        <v>4.5</v>
      </c>
      <c r="EO29" s="139">
        <f t="shared" si="92"/>
        <v>1</v>
      </c>
      <c r="EP29" s="139">
        <f t="shared" si="92"/>
        <v>1</v>
      </c>
      <c r="EQ29" s="138">
        <v>3</v>
      </c>
      <c r="ER29" s="138">
        <v>3.8</v>
      </c>
      <c r="ES29" s="133">
        <f t="shared" si="93"/>
        <v>3.4</v>
      </c>
      <c r="ET29" s="139">
        <f t="shared" si="94"/>
        <v>1</v>
      </c>
      <c r="EU29" s="139">
        <f t="shared" si="94"/>
        <v>1</v>
      </c>
      <c r="EV29" s="138">
        <v>4</v>
      </c>
      <c r="EW29" s="138">
        <v>4.8</v>
      </c>
      <c r="EX29" s="133">
        <f t="shared" si="95"/>
        <v>4.4</v>
      </c>
      <c r="EY29" s="139">
        <f t="shared" si="99"/>
        <v>1</v>
      </c>
      <c r="EZ29" s="139">
        <f t="shared" si="99"/>
        <v>1</v>
      </c>
      <c r="FA29" s="138">
        <v>3.5</v>
      </c>
      <c r="FB29" s="138">
        <v>4</v>
      </c>
      <c r="FC29" s="133">
        <f>(FA29+FB29)/2</f>
        <v>3.75</v>
      </c>
      <c r="FD29" s="139">
        <f t="shared" si="100"/>
        <v>1</v>
      </c>
      <c r="FE29" s="139">
        <f t="shared" si="100"/>
        <v>1</v>
      </c>
      <c r="FF29" s="138">
        <v>3.8</v>
      </c>
      <c r="FG29" s="138">
        <v>4.5</v>
      </c>
      <c r="FH29" s="133">
        <f t="shared" si="97"/>
        <v>4.15</v>
      </c>
      <c r="FI29" s="139">
        <f t="shared" si="101"/>
        <v>1</v>
      </c>
      <c r="FJ29" s="139">
        <f t="shared" si="101"/>
        <v>1</v>
      </c>
      <c r="FK29" s="138">
        <v>9</v>
      </c>
      <c r="FL29" s="138">
        <v>14</v>
      </c>
      <c r="FM29" s="133">
        <f t="shared" si="98"/>
        <v>11.5</v>
      </c>
      <c r="FN29" s="137">
        <f t="shared" si="102"/>
        <v>1</v>
      </c>
      <c r="FO29" s="137">
        <f t="shared" si="102"/>
        <v>1</v>
      </c>
    </row>
    <row r="30" spans="1:171" s="134" customFormat="1" ht="12.75" customHeight="1">
      <c r="A30" s="142" t="s">
        <v>19</v>
      </c>
      <c r="B30" s="143">
        <v>65</v>
      </c>
      <c r="C30" s="143">
        <v>90</v>
      </c>
      <c r="D30" s="132">
        <f t="shared" si="36"/>
        <v>77.5</v>
      </c>
      <c r="E30" s="144">
        <f t="shared" si="37"/>
        <v>1</v>
      </c>
      <c r="F30" s="144">
        <f t="shared" si="37"/>
        <v>1</v>
      </c>
      <c r="G30" s="143">
        <v>60</v>
      </c>
      <c r="H30" s="143">
        <v>85</v>
      </c>
      <c r="I30" s="132">
        <f t="shared" si="38"/>
        <v>72.5</v>
      </c>
      <c r="J30" s="144">
        <f t="shared" si="39"/>
        <v>1</v>
      </c>
      <c r="K30" s="144">
        <f t="shared" si="39"/>
        <v>1</v>
      </c>
      <c r="L30" s="143">
        <v>10</v>
      </c>
      <c r="M30" s="143">
        <v>40</v>
      </c>
      <c r="N30" s="132">
        <f t="shared" si="40"/>
        <v>25</v>
      </c>
      <c r="O30" s="144">
        <f t="shared" si="41"/>
        <v>1</v>
      </c>
      <c r="P30" s="144">
        <f t="shared" si="41"/>
        <v>1</v>
      </c>
      <c r="Q30" s="143">
        <v>85</v>
      </c>
      <c r="R30" s="143">
        <v>120</v>
      </c>
      <c r="S30" s="132">
        <f t="shared" si="42"/>
        <v>102.5</v>
      </c>
      <c r="T30" s="144">
        <f t="shared" si="43"/>
        <v>1</v>
      </c>
      <c r="U30" s="144">
        <f t="shared" si="43"/>
        <v>1</v>
      </c>
      <c r="V30" s="143">
        <v>60</v>
      </c>
      <c r="W30" s="143">
        <v>65</v>
      </c>
      <c r="X30" s="132">
        <f t="shared" si="44"/>
        <v>62.5</v>
      </c>
      <c r="Y30" s="144">
        <f t="shared" si="45"/>
        <v>1</v>
      </c>
      <c r="Z30" s="144">
        <f t="shared" si="45"/>
        <v>1</v>
      </c>
      <c r="AA30" s="143">
        <v>60</v>
      </c>
      <c r="AB30" s="143">
        <v>65</v>
      </c>
      <c r="AC30" s="132">
        <f t="shared" si="46"/>
        <v>62.5</v>
      </c>
      <c r="AD30" s="144">
        <f t="shared" si="47"/>
        <v>1</v>
      </c>
      <c r="AE30" s="144">
        <f t="shared" si="47"/>
        <v>1</v>
      </c>
      <c r="AF30" s="143">
        <v>17.5</v>
      </c>
      <c r="AG30" s="143">
        <v>22</v>
      </c>
      <c r="AH30" s="132">
        <f t="shared" si="48"/>
        <v>19.75</v>
      </c>
      <c r="AI30" s="144">
        <f t="shared" si="49"/>
        <v>1</v>
      </c>
      <c r="AJ30" s="144">
        <f t="shared" si="49"/>
        <v>1</v>
      </c>
      <c r="AK30" s="143">
        <v>10</v>
      </c>
      <c r="AL30" s="143">
        <v>10</v>
      </c>
      <c r="AM30" s="132">
        <f t="shared" si="50"/>
        <v>10</v>
      </c>
      <c r="AN30" s="144">
        <f t="shared" si="51"/>
        <v>1</v>
      </c>
      <c r="AO30" s="144">
        <f t="shared" si="51"/>
        <v>1</v>
      </c>
      <c r="AP30" s="143">
        <v>45.5</v>
      </c>
      <c r="AQ30" s="143">
        <v>80</v>
      </c>
      <c r="AR30" s="132">
        <f t="shared" si="52"/>
        <v>62.75</v>
      </c>
      <c r="AS30" s="144">
        <f t="shared" si="53"/>
        <v>1</v>
      </c>
      <c r="AT30" s="144">
        <f t="shared" si="53"/>
        <v>1</v>
      </c>
      <c r="AU30" s="143">
        <v>30</v>
      </c>
      <c r="AV30" s="143">
        <v>40</v>
      </c>
      <c r="AW30" s="129">
        <f t="shared" si="54"/>
        <v>35</v>
      </c>
      <c r="AX30" s="144">
        <f t="shared" si="55"/>
        <v>1</v>
      </c>
      <c r="AY30" s="144">
        <f t="shared" si="55"/>
        <v>1</v>
      </c>
      <c r="AZ30" s="143">
        <v>42.3</v>
      </c>
      <c r="BA30" s="143">
        <v>57.35</v>
      </c>
      <c r="BB30" s="132">
        <f t="shared" si="56"/>
        <v>49.825</v>
      </c>
      <c r="BC30" s="144">
        <f t="shared" si="103"/>
        <v>1</v>
      </c>
      <c r="BD30" s="144">
        <f t="shared" si="103"/>
        <v>1</v>
      </c>
      <c r="BE30" s="143">
        <v>60</v>
      </c>
      <c r="BF30" s="143">
        <v>70</v>
      </c>
      <c r="BG30" s="132">
        <f t="shared" si="57"/>
        <v>65</v>
      </c>
      <c r="BH30" s="144">
        <f t="shared" si="58"/>
        <v>1</v>
      </c>
      <c r="BI30" s="144">
        <f t="shared" si="58"/>
        <v>1</v>
      </c>
      <c r="BJ30" s="143">
        <v>125</v>
      </c>
      <c r="BK30" s="143">
        <v>159.3</v>
      </c>
      <c r="BL30" s="132">
        <f t="shared" si="59"/>
        <v>142.15</v>
      </c>
      <c r="BM30" s="144">
        <f t="shared" si="60"/>
        <v>1</v>
      </c>
      <c r="BN30" s="144">
        <f t="shared" si="60"/>
        <v>1</v>
      </c>
      <c r="BO30" s="143">
        <v>21.1</v>
      </c>
      <c r="BP30" s="143">
        <v>25</v>
      </c>
      <c r="BQ30" s="132">
        <f t="shared" si="61"/>
        <v>23.05</v>
      </c>
      <c r="BR30" s="144">
        <f t="shared" si="62"/>
        <v>1</v>
      </c>
      <c r="BS30" s="144">
        <f t="shared" si="62"/>
        <v>1</v>
      </c>
      <c r="BT30" s="143">
        <v>21.1</v>
      </c>
      <c r="BU30" s="143">
        <v>23.5</v>
      </c>
      <c r="BV30" s="132">
        <f t="shared" si="63"/>
        <v>22.3</v>
      </c>
      <c r="BW30" s="144">
        <f t="shared" si="64"/>
        <v>1</v>
      </c>
      <c r="BX30" s="144">
        <f t="shared" si="64"/>
        <v>1</v>
      </c>
      <c r="BY30" s="143">
        <v>27.95</v>
      </c>
      <c r="BZ30" s="143">
        <v>37</v>
      </c>
      <c r="CA30" s="132">
        <f t="shared" si="65"/>
        <v>32.475</v>
      </c>
      <c r="CB30" s="144">
        <f t="shared" si="66"/>
        <v>1</v>
      </c>
      <c r="CC30" s="144">
        <f t="shared" si="66"/>
        <v>1</v>
      </c>
      <c r="CD30" s="143">
        <v>25</v>
      </c>
      <c r="CE30" s="143">
        <v>28</v>
      </c>
      <c r="CF30" s="132">
        <f t="shared" si="67"/>
        <v>26.5</v>
      </c>
      <c r="CG30" s="144">
        <f t="shared" si="68"/>
        <v>1</v>
      </c>
      <c r="CH30" s="144">
        <f t="shared" si="68"/>
        <v>1</v>
      </c>
      <c r="CI30" s="143">
        <v>15.5</v>
      </c>
      <c r="CJ30" s="143">
        <v>16.5</v>
      </c>
      <c r="CK30" s="129">
        <f t="shared" si="69"/>
        <v>16</v>
      </c>
      <c r="CL30" s="144">
        <f t="shared" si="70"/>
        <v>1</v>
      </c>
      <c r="CM30" s="144">
        <f t="shared" si="70"/>
        <v>1</v>
      </c>
      <c r="CN30" s="143">
        <v>11.67</v>
      </c>
      <c r="CO30" s="143">
        <v>12.8</v>
      </c>
      <c r="CP30" s="132">
        <f t="shared" si="71"/>
        <v>12.235</v>
      </c>
      <c r="CQ30" s="144">
        <f t="shared" si="72"/>
        <v>1</v>
      </c>
      <c r="CR30" s="144">
        <f t="shared" si="72"/>
        <v>1</v>
      </c>
      <c r="CS30" s="143">
        <v>9</v>
      </c>
      <c r="CT30" s="143">
        <v>12</v>
      </c>
      <c r="CU30" s="132">
        <f t="shared" si="73"/>
        <v>10.5</v>
      </c>
      <c r="CV30" s="144">
        <f t="shared" si="74"/>
        <v>1</v>
      </c>
      <c r="CW30" s="144">
        <f t="shared" si="74"/>
        <v>1</v>
      </c>
      <c r="CX30" s="143">
        <v>7.8</v>
      </c>
      <c r="CY30" s="143">
        <v>8.5</v>
      </c>
      <c r="CZ30" s="132">
        <f t="shared" si="75"/>
        <v>8.15</v>
      </c>
      <c r="DA30" s="144">
        <f t="shared" si="76"/>
        <v>1</v>
      </c>
      <c r="DB30" s="144">
        <f t="shared" si="76"/>
        <v>1</v>
      </c>
      <c r="DC30" s="143">
        <v>8</v>
      </c>
      <c r="DD30" s="143">
        <v>11</v>
      </c>
      <c r="DE30" s="132">
        <f t="shared" si="77"/>
        <v>9.5</v>
      </c>
      <c r="DF30" s="144">
        <f t="shared" si="78"/>
        <v>1</v>
      </c>
      <c r="DG30" s="144">
        <f t="shared" si="78"/>
        <v>1</v>
      </c>
      <c r="DH30" s="143">
        <v>12.5</v>
      </c>
      <c r="DI30" s="143">
        <v>16.69</v>
      </c>
      <c r="DJ30" s="132">
        <f t="shared" si="79"/>
        <v>14.595</v>
      </c>
      <c r="DK30" s="144">
        <f t="shared" si="80"/>
        <v>1</v>
      </c>
      <c r="DL30" s="144">
        <f t="shared" si="80"/>
        <v>1</v>
      </c>
      <c r="DM30" s="143">
        <v>7</v>
      </c>
      <c r="DN30" s="143">
        <v>7.5</v>
      </c>
      <c r="DO30" s="132">
        <f t="shared" si="81"/>
        <v>7.25</v>
      </c>
      <c r="DP30" s="144">
        <f t="shared" si="82"/>
        <v>1</v>
      </c>
      <c r="DQ30" s="144">
        <f t="shared" si="82"/>
        <v>1</v>
      </c>
      <c r="DR30" s="143">
        <v>29.7</v>
      </c>
      <c r="DS30" s="143">
        <v>35</v>
      </c>
      <c r="DT30" s="132">
        <f t="shared" si="83"/>
        <v>32.35</v>
      </c>
      <c r="DU30" s="144">
        <f t="shared" si="84"/>
        <v>1</v>
      </c>
      <c r="DV30" s="144">
        <f t="shared" si="84"/>
        <v>1</v>
      </c>
      <c r="DW30" s="143">
        <v>8.5</v>
      </c>
      <c r="DX30" s="143">
        <v>11</v>
      </c>
      <c r="DY30" s="132">
        <f t="shared" si="85"/>
        <v>9.75</v>
      </c>
      <c r="DZ30" s="144">
        <f t="shared" si="86"/>
        <v>1</v>
      </c>
      <c r="EA30" s="144">
        <f t="shared" si="86"/>
        <v>1</v>
      </c>
      <c r="EB30" s="145">
        <v>6.5</v>
      </c>
      <c r="EC30" s="145">
        <v>9</v>
      </c>
      <c r="ED30" s="133">
        <f t="shared" si="87"/>
        <v>7.75</v>
      </c>
      <c r="EE30" s="144">
        <f t="shared" si="88"/>
        <v>1</v>
      </c>
      <c r="EF30" s="144">
        <f t="shared" si="88"/>
        <v>1</v>
      </c>
      <c r="EG30" s="145">
        <v>17</v>
      </c>
      <c r="EH30" s="145">
        <v>28.5</v>
      </c>
      <c r="EI30" s="133">
        <f t="shared" si="89"/>
        <v>22.75</v>
      </c>
      <c r="EJ30" s="144">
        <f t="shared" si="90"/>
        <v>1</v>
      </c>
      <c r="EK30" s="144">
        <f t="shared" si="35"/>
        <v>1</v>
      </c>
      <c r="EL30" s="145">
        <v>5</v>
      </c>
      <c r="EM30" s="145">
        <v>6</v>
      </c>
      <c r="EN30" s="133">
        <f t="shared" si="91"/>
        <v>5.5</v>
      </c>
      <c r="EO30" s="132">
        <f t="shared" si="92"/>
        <v>1</v>
      </c>
      <c r="EP30" s="132">
        <f t="shared" si="92"/>
        <v>1</v>
      </c>
      <c r="EQ30" s="145">
        <v>3</v>
      </c>
      <c r="ER30" s="145">
        <v>4.25</v>
      </c>
      <c r="ES30" s="133">
        <f t="shared" si="93"/>
        <v>3.625</v>
      </c>
      <c r="ET30" s="132">
        <f t="shared" si="94"/>
        <v>1</v>
      </c>
      <c r="EU30" s="132">
        <f t="shared" si="94"/>
        <v>1</v>
      </c>
      <c r="EV30" s="145">
        <v>3.69</v>
      </c>
      <c r="EW30" s="145">
        <v>6</v>
      </c>
      <c r="EX30" s="133">
        <f t="shared" si="95"/>
        <v>4.845</v>
      </c>
      <c r="EY30" s="132">
        <f t="shared" si="99"/>
        <v>1</v>
      </c>
      <c r="EZ30" s="132">
        <f t="shared" si="99"/>
        <v>1</v>
      </c>
      <c r="FA30" s="145">
        <v>2.75</v>
      </c>
      <c r="FB30" s="145">
        <v>6</v>
      </c>
      <c r="FC30" s="133">
        <f t="shared" si="96"/>
        <v>4.375</v>
      </c>
      <c r="FD30" s="132">
        <f t="shared" si="100"/>
        <v>1</v>
      </c>
      <c r="FE30" s="132">
        <f t="shared" si="100"/>
        <v>1</v>
      </c>
      <c r="FF30" s="145">
        <v>3.75</v>
      </c>
      <c r="FG30" s="145">
        <v>6</v>
      </c>
      <c r="FH30" s="133">
        <f t="shared" si="97"/>
        <v>4.875</v>
      </c>
      <c r="FI30" s="132">
        <f t="shared" si="101"/>
        <v>1</v>
      </c>
      <c r="FJ30" s="132">
        <f t="shared" si="101"/>
        <v>1</v>
      </c>
      <c r="FK30" s="145">
        <v>9.5</v>
      </c>
      <c r="FL30" s="145">
        <v>16</v>
      </c>
      <c r="FM30" s="133">
        <f t="shared" si="98"/>
        <v>12.75</v>
      </c>
      <c r="FN30" s="144">
        <f t="shared" si="102"/>
        <v>1</v>
      </c>
      <c r="FO30" s="144">
        <f t="shared" si="102"/>
        <v>1</v>
      </c>
    </row>
    <row r="31" spans="1:171" s="148" customFormat="1" ht="13.5" customHeight="1">
      <c r="A31" s="142" t="s">
        <v>54</v>
      </c>
      <c r="B31" s="143">
        <v>0</v>
      </c>
      <c r="C31" s="143">
        <v>0</v>
      </c>
      <c r="D31" s="132">
        <f t="shared" si="36"/>
        <v>0</v>
      </c>
      <c r="E31" s="144">
        <f t="shared" si="37"/>
        <v>0</v>
      </c>
      <c r="F31" s="144">
        <f t="shared" si="37"/>
        <v>0</v>
      </c>
      <c r="G31" s="143">
        <v>75</v>
      </c>
      <c r="H31" s="143">
        <v>85</v>
      </c>
      <c r="I31" s="132">
        <f t="shared" si="38"/>
        <v>80</v>
      </c>
      <c r="J31" s="144">
        <f t="shared" si="39"/>
        <v>1</v>
      </c>
      <c r="K31" s="144">
        <f t="shared" si="39"/>
        <v>1</v>
      </c>
      <c r="L31" s="143">
        <v>25</v>
      </c>
      <c r="M31" s="143">
        <v>45</v>
      </c>
      <c r="N31" s="132">
        <f t="shared" si="40"/>
        <v>35</v>
      </c>
      <c r="O31" s="144">
        <f t="shared" si="41"/>
        <v>1</v>
      </c>
      <c r="P31" s="144">
        <f t="shared" si="41"/>
        <v>1</v>
      </c>
      <c r="Q31" s="143">
        <v>47</v>
      </c>
      <c r="R31" s="143">
        <v>70</v>
      </c>
      <c r="S31" s="132">
        <f t="shared" si="42"/>
        <v>58.5</v>
      </c>
      <c r="T31" s="144">
        <f t="shared" si="43"/>
        <v>1</v>
      </c>
      <c r="U31" s="144">
        <f t="shared" si="43"/>
        <v>1</v>
      </c>
      <c r="V31" s="143">
        <v>0</v>
      </c>
      <c r="W31" s="143">
        <v>0</v>
      </c>
      <c r="X31" s="132">
        <f t="shared" si="44"/>
        <v>0</v>
      </c>
      <c r="Y31" s="144">
        <f t="shared" si="45"/>
        <v>0</v>
      </c>
      <c r="Z31" s="144">
        <f t="shared" si="45"/>
        <v>0</v>
      </c>
      <c r="AA31" s="143">
        <v>50</v>
      </c>
      <c r="AB31" s="143">
        <v>60</v>
      </c>
      <c r="AC31" s="132">
        <f t="shared" si="46"/>
        <v>55</v>
      </c>
      <c r="AD31" s="144">
        <f t="shared" si="47"/>
        <v>1</v>
      </c>
      <c r="AE31" s="144">
        <f t="shared" si="47"/>
        <v>1</v>
      </c>
      <c r="AF31" s="143">
        <v>17</v>
      </c>
      <c r="AG31" s="143">
        <v>19.7</v>
      </c>
      <c r="AH31" s="132">
        <f t="shared" si="48"/>
        <v>18.35</v>
      </c>
      <c r="AI31" s="144">
        <f t="shared" si="49"/>
        <v>1</v>
      </c>
      <c r="AJ31" s="144">
        <f t="shared" si="49"/>
        <v>1</v>
      </c>
      <c r="AK31" s="143">
        <v>9</v>
      </c>
      <c r="AL31" s="143">
        <v>10</v>
      </c>
      <c r="AM31" s="132">
        <f t="shared" si="50"/>
        <v>9.5</v>
      </c>
      <c r="AN31" s="144">
        <f t="shared" si="51"/>
        <v>1</v>
      </c>
      <c r="AO31" s="144">
        <f t="shared" si="51"/>
        <v>1</v>
      </c>
      <c r="AP31" s="143">
        <v>0</v>
      </c>
      <c r="AQ31" s="143">
        <v>0</v>
      </c>
      <c r="AR31" s="132">
        <f t="shared" si="52"/>
        <v>0</v>
      </c>
      <c r="AS31" s="144">
        <f t="shared" si="53"/>
        <v>0</v>
      </c>
      <c r="AT31" s="144">
        <f t="shared" si="53"/>
        <v>0</v>
      </c>
      <c r="AU31" s="143">
        <v>35</v>
      </c>
      <c r="AV31" s="143">
        <v>37</v>
      </c>
      <c r="AW31" s="132">
        <f t="shared" si="54"/>
        <v>36</v>
      </c>
      <c r="AX31" s="144">
        <f t="shared" si="55"/>
        <v>1</v>
      </c>
      <c r="AY31" s="144">
        <f t="shared" si="55"/>
        <v>1</v>
      </c>
      <c r="AZ31" s="143">
        <v>40</v>
      </c>
      <c r="BA31" s="143">
        <v>45.5</v>
      </c>
      <c r="BB31" s="132">
        <f t="shared" si="56"/>
        <v>42.75</v>
      </c>
      <c r="BC31" s="144">
        <f t="shared" si="103"/>
        <v>1</v>
      </c>
      <c r="BD31" s="144">
        <f t="shared" si="103"/>
        <v>1</v>
      </c>
      <c r="BE31" s="143">
        <v>50</v>
      </c>
      <c r="BF31" s="143">
        <v>65</v>
      </c>
      <c r="BG31" s="132">
        <f t="shared" si="57"/>
        <v>57.5</v>
      </c>
      <c r="BH31" s="144">
        <f t="shared" si="58"/>
        <v>1</v>
      </c>
      <c r="BI31" s="144">
        <f t="shared" si="58"/>
        <v>1</v>
      </c>
      <c r="BJ31" s="143">
        <v>95</v>
      </c>
      <c r="BK31" s="143">
        <v>102</v>
      </c>
      <c r="BL31" s="132">
        <f t="shared" si="59"/>
        <v>98.5</v>
      </c>
      <c r="BM31" s="144">
        <f t="shared" si="60"/>
        <v>1</v>
      </c>
      <c r="BN31" s="144">
        <f t="shared" si="60"/>
        <v>1</v>
      </c>
      <c r="BO31" s="143">
        <v>22</v>
      </c>
      <c r="BP31" s="143">
        <v>24</v>
      </c>
      <c r="BQ31" s="132">
        <f t="shared" si="61"/>
        <v>23</v>
      </c>
      <c r="BR31" s="144">
        <f t="shared" si="62"/>
        <v>1</v>
      </c>
      <c r="BS31" s="144">
        <f t="shared" si="62"/>
        <v>1</v>
      </c>
      <c r="BT31" s="143">
        <v>0</v>
      </c>
      <c r="BU31" s="143">
        <v>0</v>
      </c>
      <c r="BV31" s="132">
        <f t="shared" si="63"/>
        <v>0</v>
      </c>
      <c r="BW31" s="144">
        <f t="shared" si="64"/>
        <v>0</v>
      </c>
      <c r="BX31" s="144">
        <f t="shared" si="64"/>
        <v>0</v>
      </c>
      <c r="BY31" s="143">
        <v>30</v>
      </c>
      <c r="BZ31" s="143">
        <v>32.5</v>
      </c>
      <c r="CA31" s="132">
        <f t="shared" si="65"/>
        <v>31.25</v>
      </c>
      <c r="CB31" s="144">
        <f t="shared" si="66"/>
        <v>1</v>
      </c>
      <c r="CC31" s="144">
        <f t="shared" si="66"/>
        <v>1</v>
      </c>
      <c r="CD31" s="143">
        <v>23</v>
      </c>
      <c r="CE31" s="143">
        <v>30</v>
      </c>
      <c r="CF31" s="132">
        <f t="shared" si="67"/>
        <v>26.5</v>
      </c>
      <c r="CG31" s="144">
        <f t="shared" si="68"/>
        <v>1</v>
      </c>
      <c r="CH31" s="144">
        <f t="shared" si="68"/>
        <v>1</v>
      </c>
      <c r="CI31" s="143">
        <v>15.6</v>
      </c>
      <c r="CJ31" s="143">
        <v>15.8</v>
      </c>
      <c r="CK31" s="132">
        <f t="shared" si="69"/>
        <v>15.7</v>
      </c>
      <c r="CL31" s="144">
        <f t="shared" si="70"/>
        <v>1</v>
      </c>
      <c r="CM31" s="144">
        <f t="shared" si="70"/>
        <v>1</v>
      </c>
      <c r="CN31" s="143">
        <v>11.8</v>
      </c>
      <c r="CO31" s="143">
        <v>17.6</v>
      </c>
      <c r="CP31" s="132">
        <f t="shared" si="71"/>
        <v>14.700000000000001</v>
      </c>
      <c r="CQ31" s="144">
        <f t="shared" si="72"/>
        <v>1</v>
      </c>
      <c r="CR31" s="144">
        <f t="shared" si="72"/>
        <v>1</v>
      </c>
      <c r="CS31" s="143">
        <v>0</v>
      </c>
      <c r="CT31" s="143">
        <v>0</v>
      </c>
      <c r="CU31" s="132">
        <f t="shared" si="73"/>
        <v>0</v>
      </c>
      <c r="CV31" s="144">
        <f t="shared" si="74"/>
        <v>0</v>
      </c>
      <c r="CW31" s="144">
        <f t="shared" si="74"/>
        <v>0</v>
      </c>
      <c r="CX31" s="143">
        <v>8.63</v>
      </c>
      <c r="CY31" s="143">
        <v>14.31</v>
      </c>
      <c r="CZ31" s="132">
        <f t="shared" si="75"/>
        <v>11.47</v>
      </c>
      <c r="DA31" s="144">
        <f t="shared" si="76"/>
        <v>1</v>
      </c>
      <c r="DB31" s="144">
        <f t="shared" si="76"/>
        <v>1</v>
      </c>
      <c r="DC31" s="143">
        <v>7.2</v>
      </c>
      <c r="DD31" s="143">
        <v>9.8</v>
      </c>
      <c r="DE31" s="132">
        <f t="shared" si="77"/>
        <v>8.5</v>
      </c>
      <c r="DF31" s="144">
        <f t="shared" si="78"/>
        <v>1</v>
      </c>
      <c r="DG31" s="144">
        <f t="shared" si="78"/>
        <v>1</v>
      </c>
      <c r="DH31" s="143">
        <v>10.2</v>
      </c>
      <c r="DI31" s="143">
        <v>14.5</v>
      </c>
      <c r="DJ31" s="132">
        <f t="shared" si="79"/>
        <v>12.35</v>
      </c>
      <c r="DK31" s="144">
        <f t="shared" si="80"/>
        <v>1</v>
      </c>
      <c r="DL31" s="144">
        <f t="shared" si="80"/>
        <v>1</v>
      </c>
      <c r="DM31" s="143">
        <v>5.2</v>
      </c>
      <c r="DN31" s="143">
        <v>7.2</v>
      </c>
      <c r="DO31" s="132">
        <f t="shared" si="81"/>
        <v>6.2</v>
      </c>
      <c r="DP31" s="144">
        <f t="shared" si="82"/>
        <v>1</v>
      </c>
      <c r="DQ31" s="144">
        <f t="shared" si="82"/>
        <v>1</v>
      </c>
      <c r="DR31" s="143">
        <v>27.7</v>
      </c>
      <c r="DS31" s="143">
        <v>28.5</v>
      </c>
      <c r="DT31" s="132">
        <f t="shared" si="83"/>
        <v>28.1</v>
      </c>
      <c r="DU31" s="144">
        <f t="shared" si="84"/>
        <v>1</v>
      </c>
      <c r="DV31" s="144">
        <f t="shared" si="84"/>
        <v>1</v>
      </c>
      <c r="DW31" s="143">
        <v>9.8</v>
      </c>
      <c r="DX31" s="143">
        <v>11.8</v>
      </c>
      <c r="DY31" s="132">
        <f t="shared" si="85"/>
        <v>10.8</v>
      </c>
      <c r="DZ31" s="144">
        <f t="shared" si="86"/>
        <v>1</v>
      </c>
      <c r="EA31" s="144">
        <f t="shared" si="86"/>
        <v>1</v>
      </c>
      <c r="EB31" s="145">
        <v>9.5</v>
      </c>
      <c r="EC31" s="145">
        <v>13.1</v>
      </c>
      <c r="ED31" s="133">
        <f t="shared" si="87"/>
        <v>11.3</v>
      </c>
      <c r="EE31" s="144">
        <f t="shared" si="88"/>
        <v>1</v>
      </c>
      <c r="EF31" s="144">
        <f t="shared" si="88"/>
        <v>1</v>
      </c>
      <c r="EG31" s="145">
        <v>17.7</v>
      </c>
      <c r="EH31" s="145">
        <v>23</v>
      </c>
      <c r="EI31" s="133">
        <f t="shared" si="89"/>
        <v>20.35</v>
      </c>
      <c r="EJ31" s="144">
        <f t="shared" si="90"/>
        <v>1</v>
      </c>
      <c r="EK31" s="144">
        <f t="shared" si="35"/>
        <v>1</v>
      </c>
      <c r="EL31" s="145">
        <v>5.5</v>
      </c>
      <c r="EM31" s="145">
        <v>6</v>
      </c>
      <c r="EN31" s="133">
        <f t="shared" si="91"/>
        <v>5.75</v>
      </c>
      <c r="EO31" s="132">
        <f t="shared" si="92"/>
        <v>1</v>
      </c>
      <c r="EP31" s="132">
        <f t="shared" si="92"/>
        <v>1</v>
      </c>
      <c r="EQ31" s="145">
        <v>3.5</v>
      </c>
      <c r="ER31" s="145">
        <v>4.5</v>
      </c>
      <c r="ES31" s="133">
        <f t="shared" si="93"/>
        <v>4</v>
      </c>
      <c r="ET31" s="132">
        <f t="shared" si="94"/>
        <v>1</v>
      </c>
      <c r="EU31" s="132">
        <f t="shared" si="94"/>
        <v>1</v>
      </c>
      <c r="EV31" s="145">
        <v>5</v>
      </c>
      <c r="EW31" s="145">
        <v>6</v>
      </c>
      <c r="EX31" s="133">
        <f t="shared" si="95"/>
        <v>5.5</v>
      </c>
      <c r="EY31" s="132">
        <f t="shared" si="99"/>
        <v>1</v>
      </c>
      <c r="EZ31" s="132">
        <f t="shared" si="99"/>
        <v>1</v>
      </c>
      <c r="FA31" s="145">
        <v>4.5</v>
      </c>
      <c r="FB31" s="145">
        <v>5</v>
      </c>
      <c r="FC31" s="133">
        <f t="shared" si="96"/>
        <v>4.75</v>
      </c>
      <c r="FD31" s="132">
        <f t="shared" si="100"/>
        <v>1</v>
      </c>
      <c r="FE31" s="132">
        <f t="shared" si="100"/>
        <v>1</v>
      </c>
      <c r="FF31" s="145">
        <v>3.8</v>
      </c>
      <c r="FG31" s="145">
        <v>6.5</v>
      </c>
      <c r="FH31" s="133">
        <f t="shared" si="97"/>
        <v>5.15</v>
      </c>
      <c r="FI31" s="132">
        <f t="shared" si="101"/>
        <v>1</v>
      </c>
      <c r="FJ31" s="132">
        <f t="shared" si="101"/>
        <v>1</v>
      </c>
      <c r="FK31" s="145">
        <v>12</v>
      </c>
      <c r="FL31" s="145">
        <v>17</v>
      </c>
      <c r="FM31" s="133">
        <f t="shared" si="98"/>
        <v>14.5</v>
      </c>
      <c r="FN31" s="144">
        <f t="shared" si="102"/>
        <v>1</v>
      </c>
      <c r="FO31" s="144">
        <f t="shared" si="102"/>
        <v>1</v>
      </c>
    </row>
    <row r="32" spans="1:171" s="134" customFormat="1" ht="12.75" customHeight="1">
      <c r="A32" s="149" t="s">
        <v>20</v>
      </c>
      <c r="B32" s="150">
        <v>0</v>
      </c>
      <c r="C32" s="150">
        <v>0</v>
      </c>
      <c r="D32" s="132">
        <f t="shared" si="36"/>
        <v>0</v>
      </c>
      <c r="E32" s="151">
        <f t="shared" si="37"/>
        <v>0</v>
      </c>
      <c r="F32" s="151">
        <f t="shared" si="37"/>
        <v>0</v>
      </c>
      <c r="G32" s="150">
        <v>65</v>
      </c>
      <c r="H32" s="150">
        <v>80</v>
      </c>
      <c r="I32" s="132">
        <f t="shared" si="38"/>
        <v>72.5</v>
      </c>
      <c r="J32" s="151">
        <f t="shared" si="39"/>
        <v>1</v>
      </c>
      <c r="K32" s="151">
        <f t="shared" si="39"/>
        <v>1</v>
      </c>
      <c r="L32" s="150">
        <v>28</v>
      </c>
      <c r="M32" s="150">
        <v>47</v>
      </c>
      <c r="N32" s="132">
        <f t="shared" si="40"/>
        <v>37.5</v>
      </c>
      <c r="O32" s="151">
        <f t="shared" si="41"/>
        <v>1</v>
      </c>
      <c r="P32" s="151">
        <f t="shared" si="41"/>
        <v>1</v>
      </c>
      <c r="Q32" s="150">
        <v>40</v>
      </c>
      <c r="R32" s="150">
        <v>64</v>
      </c>
      <c r="S32" s="132">
        <f t="shared" si="42"/>
        <v>52</v>
      </c>
      <c r="T32" s="151">
        <f t="shared" si="43"/>
        <v>1</v>
      </c>
      <c r="U32" s="151">
        <f t="shared" si="43"/>
        <v>1</v>
      </c>
      <c r="V32" s="150">
        <v>0</v>
      </c>
      <c r="W32" s="150">
        <v>0</v>
      </c>
      <c r="X32" s="132">
        <f t="shared" si="44"/>
        <v>0</v>
      </c>
      <c r="Y32" s="151">
        <f t="shared" si="45"/>
        <v>0</v>
      </c>
      <c r="Z32" s="151">
        <f t="shared" si="45"/>
        <v>0</v>
      </c>
      <c r="AA32" s="150">
        <v>0</v>
      </c>
      <c r="AB32" s="150">
        <v>0</v>
      </c>
      <c r="AC32" s="132">
        <f t="shared" si="46"/>
        <v>0</v>
      </c>
      <c r="AD32" s="151">
        <f t="shared" si="47"/>
        <v>0</v>
      </c>
      <c r="AE32" s="151">
        <f t="shared" si="47"/>
        <v>0</v>
      </c>
      <c r="AF32" s="150">
        <v>0</v>
      </c>
      <c r="AG32" s="150">
        <v>0</v>
      </c>
      <c r="AH32" s="132">
        <f t="shared" si="48"/>
        <v>0</v>
      </c>
      <c r="AI32" s="151">
        <f t="shared" si="49"/>
        <v>0</v>
      </c>
      <c r="AJ32" s="151">
        <f t="shared" si="49"/>
        <v>0</v>
      </c>
      <c r="AK32" s="150">
        <v>0</v>
      </c>
      <c r="AL32" s="150">
        <v>0</v>
      </c>
      <c r="AM32" s="132">
        <f t="shared" si="50"/>
        <v>0</v>
      </c>
      <c r="AN32" s="151">
        <f t="shared" si="51"/>
        <v>0</v>
      </c>
      <c r="AO32" s="151">
        <f t="shared" si="51"/>
        <v>0</v>
      </c>
      <c r="AP32" s="150">
        <v>0</v>
      </c>
      <c r="AQ32" s="150">
        <v>0</v>
      </c>
      <c r="AR32" s="132">
        <f t="shared" si="52"/>
        <v>0</v>
      </c>
      <c r="AS32" s="151">
        <f t="shared" si="53"/>
        <v>0</v>
      </c>
      <c r="AT32" s="151">
        <f t="shared" si="53"/>
        <v>0</v>
      </c>
      <c r="AU32" s="150">
        <v>30</v>
      </c>
      <c r="AV32" s="150">
        <v>40</v>
      </c>
      <c r="AW32" s="132">
        <f t="shared" si="54"/>
        <v>35</v>
      </c>
      <c r="AX32" s="151">
        <f t="shared" si="55"/>
        <v>1</v>
      </c>
      <c r="AY32" s="151">
        <f t="shared" si="55"/>
        <v>1</v>
      </c>
      <c r="AZ32" s="150">
        <v>29.5</v>
      </c>
      <c r="BA32" s="150">
        <v>40</v>
      </c>
      <c r="BB32" s="132">
        <f t="shared" si="56"/>
        <v>34.75</v>
      </c>
      <c r="BC32" s="151">
        <f t="shared" si="103"/>
        <v>1</v>
      </c>
      <c r="BD32" s="151">
        <f t="shared" si="103"/>
        <v>1</v>
      </c>
      <c r="BE32" s="150">
        <v>0</v>
      </c>
      <c r="BF32" s="150">
        <v>0</v>
      </c>
      <c r="BG32" s="132">
        <f t="shared" si="57"/>
        <v>0</v>
      </c>
      <c r="BH32" s="151">
        <f t="shared" si="58"/>
        <v>0</v>
      </c>
      <c r="BI32" s="151">
        <f t="shared" si="58"/>
        <v>0</v>
      </c>
      <c r="BJ32" s="150">
        <v>75</v>
      </c>
      <c r="BK32" s="150">
        <v>110</v>
      </c>
      <c r="BL32" s="132">
        <f t="shared" si="59"/>
        <v>92.5</v>
      </c>
      <c r="BM32" s="151">
        <f t="shared" si="60"/>
        <v>1</v>
      </c>
      <c r="BN32" s="151">
        <f t="shared" si="60"/>
        <v>1</v>
      </c>
      <c r="BO32" s="150">
        <v>0</v>
      </c>
      <c r="BP32" s="150">
        <v>0</v>
      </c>
      <c r="BQ32" s="132">
        <f t="shared" si="61"/>
        <v>0</v>
      </c>
      <c r="BR32" s="151">
        <f t="shared" si="62"/>
        <v>0</v>
      </c>
      <c r="BS32" s="151">
        <f t="shared" si="62"/>
        <v>0</v>
      </c>
      <c r="BT32" s="150">
        <v>0</v>
      </c>
      <c r="BU32" s="150">
        <v>0</v>
      </c>
      <c r="BV32" s="132">
        <f t="shared" si="63"/>
        <v>0</v>
      </c>
      <c r="BW32" s="151">
        <f t="shared" si="64"/>
        <v>0</v>
      </c>
      <c r="BX32" s="151">
        <f t="shared" si="64"/>
        <v>0</v>
      </c>
      <c r="BY32" s="150">
        <v>26</v>
      </c>
      <c r="BZ32" s="150">
        <v>34</v>
      </c>
      <c r="CA32" s="132">
        <f t="shared" si="65"/>
        <v>30</v>
      </c>
      <c r="CB32" s="151">
        <f t="shared" si="66"/>
        <v>1</v>
      </c>
      <c r="CC32" s="151">
        <f t="shared" si="66"/>
        <v>1</v>
      </c>
      <c r="CD32" s="150">
        <v>26</v>
      </c>
      <c r="CE32" s="150">
        <v>29</v>
      </c>
      <c r="CF32" s="132">
        <f t="shared" si="67"/>
        <v>27.5</v>
      </c>
      <c r="CG32" s="151">
        <f t="shared" si="68"/>
        <v>1</v>
      </c>
      <c r="CH32" s="151">
        <f t="shared" si="68"/>
        <v>1</v>
      </c>
      <c r="CI32" s="150">
        <v>14.5</v>
      </c>
      <c r="CJ32" s="150">
        <v>16.5</v>
      </c>
      <c r="CK32" s="132">
        <f t="shared" si="69"/>
        <v>15.5</v>
      </c>
      <c r="CL32" s="151">
        <f t="shared" si="70"/>
        <v>1</v>
      </c>
      <c r="CM32" s="151">
        <f t="shared" si="70"/>
        <v>1</v>
      </c>
      <c r="CN32" s="150">
        <v>10.87</v>
      </c>
      <c r="CO32" s="150">
        <v>12</v>
      </c>
      <c r="CP32" s="132">
        <f t="shared" si="71"/>
        <v>11.434999999999999</v>
      </c>
      <c r="CQ32" s="151">
        <f t="shared" si="72"/>
        <v>1</v>
      </c>
      <c r="CR32" s="151">
        <f t="shared" si="72"/>
        <v>1</v>
      </c>
      <c r="CS32" s="150">
        <v>9.49</v>
      </c>
      <c r="CT32" s="150">
        <v>11</v>
      </c>
      <c r="CU32" s="132">
        <f t="shared" si="73"/>
        <v>10.245000000000001</v>
      </c>
      <c r="CV32" s="151">
        <f t="shared" si="74"/>
        <v>1</v>
      </c>
      <c r="CW32" s="151">
        <f t="shared" si="74"/>
        <v>1</v>
      </c>
      <c r="CX32" s="150">
        <v>0</v>
      </c>
      <c r="CY32" s="150">
        <v>0</v>
      </c>
      <c r="CZ32" s="132">
        <f t="shared" si="75"/>
        <v>0</v>
      </c>
      <c r="DA32" s="151">
        <f t="shared" si="76"/>
        <v>0</v>
      </c>
      <c r="DB32" s="151">
        <f t="shared" si="76"/>
        <v>0</v>
      </c>
      <c r="DC32" s="150">
        <v>7</v>
      </c>
      <c r="DD32" s="150">
        <v>10.5</v>
      </c>
      <c r="DE32" s="132">
        <f t="shared" si="77"/>
        <v>8.75</v>
      </c>
      <c r="DF32" s="151">
        <f t="shared" si="78"/>
        <v>1</v>
      </c>
      <c r="DG32" s="151">
        <f t="shared" si="78"/>
        <v>1</v>
      </c>
      <c r="DH32" s="150">
        <v>11</v>
      </c>
      <c r="DI32" s="150">
        <v>16</v>
      </c>
      <c r="DJ32" s="132">
        <f t="shared" si="79"/>
        <v>13.5</v>
      </c>
      <c r="DK32" s="151">
        <f t="shared" si="80"/>
        <v>1</v>
      </c>
      <c r="DL32" s="151">
        <f t="shared" si="80"/>
        <v>1</v>
      </c>
      <c r="DM32" s="150">
        <v>6.1</v>
      </c>
      <c r="DN32" s="150">
        <v>7.5</v>
      </c>
      <c r="DO32" s="132">
        <f t="shared" si="81"/>
        <v>6.8</v>
      </c>
      <c r="DP32" s="151">
        <f t="shared" si="82"/>
        <v>1</v>
      </c>
      <c r="DQ32" s="151">
        <f t="shared" si="82"/>
        <v>1</v>
      </c>
      <c r="DR32" s="150">
        <v>26</v>
      </c>
      <c r="DS32" s="150">
        <v>33</v>
      </c>
      <c r="DT32" s="132">
        <f t="shared" si="83"/>
        <v>29.5</v>
      </c>
      <c r="DU32" s="151">
        <f t="shared" si="84"/>
        <v>1</v>
      </c>
      <c r="DV32" s="151">
        <f t="shared" si="84"/>
        <v>1</v>
      </c>
      <c r="DW32" s="150">
        <v>8</v>
      </c>
      <c r="DX32" s="150">
        <v>10.5</v>
      </c>
      <c r="DY32" s="132">
        <f t="shared" si="85"/>
        <v>9.25</v>
      </c>
      <c r="DZ32" s="151">
        <f t="shared" si="86"/>
        <v>1</v>
      </c>
      <c r="EA32" s="151">
        <f t="shared" si="86"/>
        <v>1</v>
      </c>
      <c r="EB32" s="152">
        <v>6.25</v>
      </c>
      <c r="EC32" s="152">
        <v>10</v>
      </c>
      <c r="ED32" s="133">
        <f t="shared" si="87"/>
        <v>8.125</v>
      </c>
      <c r="EE32" s="151">
        <f t="shared" si="88"/>
        <v>1</v>
      </c>
      <c r="EF32" s="151">
        <f t="shared" si="88"/>
        <v>1</v>
      </c>
      <c r="EG32" s="152">
        <v>15.75</v>
      </c>
      <c r="EH32" s="152">
        <v>23.5</v>
      </c>
      <c r="EI32" s="133">
        <f t="shared" si="89"/>
        <v>19.625</v>
      </c>
      <c r="EJ32" s="151">
        <f t="shared" si="90"/>
        <v>1</v>
      </c>
      <c r="EK32" s="151">
        <f t="shared" si="35"/>
        <v>1</v>
      </c>
      <c r="EL32" s="152">
        <v>4.5</v>
      </c>
      <c r="EM32" s="152">
        <v>6</v>
      </c>
      <c r="EN32" s="133">
        <f t="shared" si="91"/>
        <v>5.25</v>
      </c>
      <c r="EO32" s="153">
        <f t="shared" si="92"/>
        <v>1</v>
      </c>
      <c r="EP32" s="153">
        <f t="shared" si="92"/>
        <v>1</v>
      </c>
      <c r="EQ32" s="152">
        <v>3</v>
      </c>
      <c r="ER32" s="152">
        <v>4.5</v>
      </c>
      <c r="ES32" s="133">
        <f t="shared" si="93"/>
        <v>3.75</v>
      </c>
      <c r="ET32" s="153">
        <f t="shared" si="94"/>
        <v>1</v>
      </c>
      <c r="EU32" s="153">
        <f t="shared" si="94"/>
        <v>1</v>
      </c>
      <c r="EV32" s="152">
        <v>3.5</v>
      </c>
      <c r="EW32" s="152">
        <v>5</v>
      </c>
      <c r="EX32" s="133">
        <f t="shared" si="95"/>
        <v>4.25</v>
      </c>
      <c r="EY32" s="153">
        <f t="shared" si="99"/>
        <v>1</v>
      </c>
      <c r="EZ32" s="153">
        <f t="shared" si="99"/>
        <v>1</v>
      </c>
      <c r="FA32" s="152">
        <v>3.5</v>
      </c>
      <c r="FB32" s="152">
        <v>5</v>
      </c>
      <c r="FC32" s="133">
        <f t="shared" si="96"/>
        <v>4.25</v>
      </c>
      <c r="FD32" s="153">
        <f t="shared" si="100"/>
        <v>1</v>
      </c>
      <c r="FE32" s="153">
        <f t="shared" si="100"/>
        <v>1</v>
      </c>
      <c r="FF32" s="152">
        <v>4</v>
      </c>
      <c r="FG32" s="152">
        <v>5</v>
      </c>
      <c r="FH32" s="133">
        <f t="shared" si="97"/>
        <v>4.5</v>
      </c>
      <c r="FI32" s="153">
        <f t="shared" si="101"/>
        <v>1</v>
      </c>
      <c r="FJ32" s="153">
        <f t="shared" si="101"/>
        <v>1</v>
      </c>
      <c r="FK32" s="152">
        <v>10</v>
      </c>
      <c r="FL32" s="152">
        <v>12</v>
      </c>
      <c r="FM32" s="133">
        <f t="shared" si="98"/>
        <v>11</v>
      </c>
      <c r="FN32" s="151">
        <f t="shared" si="102"/>
        <v>1</v>
      </c>
      <c r="FO32" s="151">
        <f t="shared" si="102"/>
        <v>1</v>
      </c>
    </row>
    <row r="33" spans="1:171" s="165" customFormat="1" ht="11.25" customHeight="1">
      <c r="A33" s="142" t="s">
        <v>21</v>
      </c>
      <c r="B33" s="143">
        <v>0</v>
      </c>
      <c r="C33" s="143">
        <v>0</v>
      </c>
      <c r="D33" s="132">
        <f t="shared" si="36"/>
        <v>0</v>
      </c>
      <c r="E33" s="144">
        <f t="shared" si="37"/>
        <v>0</v>
      </c>
      <c r="F33" s="144">
        <f t="shared" si="37"/>
        <v>0</v>
      </c>
      <c r="G33" s="143">
        <v>60</v>
      </c>
      <c r="H33" s="143">
        <v>80</v>
      </c>
      <c r="I33" s="132">
        <f t="shared" si="38"/>
        <v>70</v>
      </c>
      <c r="J33" s="144">
        <f t="shared" si="39"/>
        <v>1</v>
      </c>
      <c r="K33" s="144">
        <f t="shared" si="39"/>
        <v>1</v>
      </c>
      <c r="L33" s="143">
        <v>25</v>
      </c>
      <c r="M33" s="143">
        <v>50</v>
      </c>
      <c r="N33" s="132">
        <f t="shared" si="40"/>
        <v>37.5</v>
      </c>
      <c r="O33" s="144">
        <f t="shared" si="41"/>
        <v>1</v>
      </c>
      <c r="P33" s="144">
        <f t="shared" si="41"/>
        <v>1</v>
      </c>
      <c r="Q33" s="143">
        <v>50</v>
      </c>
      <c r="R33" s="143">
        <v>75</v>
      </c>
      <c r="S33" s="132">
        <f t="shared" si="42"/>
        <v>62.5</v>
      </c>
      <c r="T33" s="144">
        <f t="shared" si="43"/>
        <v>1</v>
      </c>
      <c r="U33" s="144">
        <f t="shared" si="43"/>
        <v>1</v>
      </c>
      <c r="V33" s="143">
        <v>34</v>
      </c>
      <c r="W33" s="143">
        <v>45</v>
      </c>
      <c r="X33" s="132">
        <f t="shared" si="44"/>
        <v>39.5</v>
      </c>
      <c r="Y33" s="144">
        <f t="shared" si="45"/>
        <v>1</v>
      </c>
      <c r="Z33" s="144">
        <f t="shared" si="45"/>
        <v>1</v>
      </c>
      <c r="AA33" s="143">
        <v>50</v>
      </c>
      <c r="AB33" s="143">
        <v>65</v>
      </c>
      <c r="AC33" s="132">
        <f t="shared" si="46"/>
        <v>57.5</v>
      </c>
      <c r="AD33" s="144">
        <f t="shared" si="47"/>
        <v>1</v>
      </c>
      <c r="AE33" s="144">
        <f t="shared" si="47"/>
        <v>1</v>
      </c>
      <c r="AF33" s="143">
        <v>11.8</v>
      </c>
      <c r="AG33" s="143">
        <v>17</v>
      </c>
      <c r="AH33" s="132">
        <f t="shared" si="48"/>
        <v>14.4</v>
      </c>
      <c r="AI33" s="144">
        <f t="shared" si="49"/>
        <v>1</v>
      </c>
      <c r="AJ33" s="144">
        <f t="shared" si="49"/>
        <v>1</v>
      </c>
      <c r="AK33" s="143">
        <v>7</v>
      </c>
      <c r="AL33" s="143">
        <v>8</v>
      </c>
      <c r="AM33" s="132">
        <f t="shared" si="50"/>
        <v>7.5</v>
      </c>
      <c r="AN33" s="144">
        <f t="shared" si="51"/>
        <v>1</v>
      </c>
      <c r="AO33" s="144">
        <f t="shared" si="51"/>
        <v>1</v>
      </c>
      <c r="AP33" s="143">
        <v>45</v>
      </c>
      <c r="AQ33" s="143">
        <v>63</v>
      </c>
      <c r="AR33" s="132">
        <f t="shared" si="52"/>
        <v>54</v>
      </c>
      <c r="AS33" s="144">
        <f t="shared" si="53"/>
        <v>1</v>
      </c>
      <c r="AT33" s="144">
        <f t="shared" si="53"/>
        <v>1</v>
      </c>
      <c r="AU33" s="143">
        <v>30</v>
      </c>
      <c r="AV33" s="143">
        <v>40</v>
      </c>
      <c r="AW33" s="132">
        <f t="shared" si="54"/>
        <v>35</v>
      </c>
      <c r="AX33" s="144">
        <f t="shared" si="55"/>
        <v>1</v>
      </c>
      <c r="AY33" s="144">
        <f t="shared" si="55"/>
        <v>1</v>
      </c>
      <c r="AZ33" s="143">
        <v>31</v>
      </c>
      <c r="BA33" s="143">
        <v>59.15</v>
      </c>
      <c r="BB33" s="132">
        <f t="shared" si="56"/>
        <v>45.075</v>
      </c>
      <c r="BC33" s="144">
        <f t="shared" si="103"/>
        <v>1</v>
      </c>
      <c r="BD33" s="144">
        <f t="shared" si="103"/>
        <v>1</v>
      </c>
      <c r="BE33" s="143">
        <v>60</v>
      </c>
      <c r="BF33" s="143">
        <v>65</v>
      </c>
      <c r="BG33" s="132">
        <f t="shared" si="57"/>
        <v>62.5</v>
      </c>
      <c r="BH33" s="144">
        <f t="shared" si="58"/>
        <v>1</v>
      </c>
      <c r="BI33" s="144">
        <f t="shared" si="58"/>
        <v>1</v>
      </c>
      <c r="BJ33" s="143">
        <v>85</v>
      </c>
      <c r="BK33" s="143">
        <v>100</v>
      </c>
      <c r="BL33" s="132">
        <f t="shared" si="59"/>
        <v>92.5</v>
      </c>
      <c r="BM33" s="144">
        <f t="shared" si="60"/>
        <v>1</v>
      </c>
      <c r="BN33" s="144">
        <f t="shared" si="60"/>
        <v>1</v>
      </c>
      <c r="BO33" s="143">
        <v>22</v>
      </c>
      <c r="BP33" s="143">
        <v>23</v>
      </c>
      <c r="BQ33" s="132">
        <f t="shared" si="61"/>
        <v>22.5</v>
      </c>
      <c r="BR33" s="144">
        <f t="shared" si="62"/>
        <v>1</v>
      </c>
      <c r="BS33" s="144">
        <f t="shared" si="62"/>
        <v>1</v>
      </c>
      <c r="BT33" s="143">
        <v>0</v>
      </c>
      <c r="BU33" s="143">
        <v>0</v>
      </c>
      <c r="BV33" s="132">
        <f t="shared" si="63"/>
        <v>0</v>
      </c>
      <c r="BW33" s="144">
        <f t="shared" si="64"/>
        <v>0</v>
      </c>
      <c r="BX33" s="144">
        <f t="shared" si="64"/>
        <v>0</v>
      </c>
      <c r="BY33" s="143">
        <v>27</v>
      </c>
      <c r="BZ33" s="143">
        <v>33</v>
      </c>
      <c r="CA33" s="132">
        <f t="shared" si="65"/>
        <v>30</v>
      </c>
      <c r="CB33" s="144">
        <f t="shared" si="66"/>
        <v>1</v>
      </c>
      <c r="CC33" s="144">
        <f t="shared" si="66"/>
        <v>1</v>
      </c>
      <c r="CD33" s="143">
        <v>27</v>
      </c>
      <c r="CE33" s="143">
        <v>27</v>
      </c>
      <c r="CF33" s="132">
        <f t="shared" si="67"/>
        <v>27</v>
      </c>
      <c r="CG33" s="144">
        <f t="shared" si="68"/>
        <v>1</v>
      </c>
      <c r="CH33" s="144">
        <f t="shared" si="68"/>
        <v>1</v>
      </c>
      <c r="CI33" s="143">
        <v>14.5</v>
      </c>
      <c r="CJ33" s="143">
        <v>17</v>
      </c>
      <c r="CK33" s="132">
        <f t="shared" si="69"/>
        <v>15.75</v>
      </c>
      <c r="CL33" s="144">
        <f t="shared" si="70"/>
        <v>1</v>
      </c>
      <c r="CM33" s="144">
        <f t="shared" si="70"/>
        <v>1</v>
      </c>
      <c r="CN33" s="143">
        <v>10.88</v>
      </c>
      <c r="CO33" s="143">
        <v>12.08</v>
      </c>
      <c r="CP33" s="132">
        <f t="shared" si="71"/>
        <v>11.48</v>
      </c>
      <c r="CQ33" s="144">
        <f t="shared" si="72"/>
        <v>1</v>
      </c>
      <c r="CR33" s="144">
        <f t="shared" si="72"/>
        <v>1</v>
      </c>
      <c r="CS33" s="143">
        <v>11.4</v>
      </c>
      <c r="CT33" s="143">
        <v>11.83</v>
      </c>
      <c r="CU33" s="132">
        <f t="shared" si="73"/>
        <v>11.615</v>
      </c>
      <c r="CV33" s="144">
        <f t="shared" si="74"/>
        <v>1</v>
      </c>
      <c r="CW33" s="144">
        <f t="shared" si="74"/>
        <v>1</v>
      </c>
      <c r="CX33" s="143">
        <v>10.93</v>
      </c>
      <c r="CY33" s="143">
        <v>13.6</v>
      </c>
      <c r="CZ33" s="132">
        <f t="shared" si="75"/>
        <v>12.265</v>
      </c>
      <c r="DA33" s="144">
        <f t="shared" si="76"/>
        <v>1</v>
      </c>
      <c r="DB33" s="144">
        <f t="shared" si="76"/>
        <v>1</v>
      </c>
      <c r="DC33" s="143">
        <v>8</v>
      </c>
      <c r="DD33" s="143">
        <v>10</v>
      </c>
      <c r="DE33" s="132">
        <f t="shared" si="77"/>
        <v>9</v>
      </c>
      <c r="DF33" s="144">
        <f t="shared" si="78"/>
        <v>1</v>
      </c>
      <c r="DG33" s="144">
        <f t="shared" si="78"/>
        <v>1</v>
      </c>
      <c r="DH33" s="143">
        <v>11</v>
      </c>
      <c r="DI33" s="143">
        <v>16</v>
      </c>
      <c r="DJ33" s="132">
        <f t="shared" si="79"/>
        <v>13.5</v>
      </c>
      <c r="DK33" s="144">
        <f t="shared" si="80"/>
        <v>1</v>
      </c>
      <c r="DL33" s="144">
        <f t="shared" si="80"/>
        <v>1</v>
      </c>
      <c r="DM33" s="143">
        <v>6</v>
      </c>
      <c r="DN33" s="143">
        <v>7.93</v>
      </c>
      <c r="DO33" s="132">
        <f t="shared" si="81"/>
        <v>6.965</v>
      </c>
      <c r="DP33" s="144">
        <f t="shared" si="82"/>
        <v>1</v>
      </c>
      <c r="DQ33" s="144">
        <f t="shared" si="82"/>
        <v>1</v>
      </c>
      <c r="DR33" s="143">
        <v>30</v>
      </c>
      <c r="DS33" s="143">
        <v>33</v>
      </c>
      <c r="DT33" s="132">
        <f t="shared" si="83"/>
        <v>31.5</v>
      </c>
      <c r="DU33" s="144">
        <f t="shared" si="84"/>
        <v>1</v>
      </c>
      <c r="DV33" s="144">
        <f t="shared" si="84"/>
        <v>1</v>
      </c>
      <c r="DW33" s="143">
        <v>8</v>
      </c>
      <c r="DX33" s="143">
        <v>10</v>
      </c>
      <c r="DY33" s="132">
        <f t="shared" si="85"/>
        <v>9</v>
      </c>
      <c r="DZ33" s="144">
        <f t="shared" si="86"/>
        <v>1</v>
      </c>
      <c r="EA33" s="144">
        <f t="shared" si="86"/>
        <v>1</v>
      </c>
      <c r="EB33" s="145">
        <v>8.55</v>
      </c>
      <c r="EC33" s="145">
        <v>9.5</v>
      </c>
      <c r="ED33" s="133">
        <f t="shared" si="87"/>
        <v>9.025</v>
      </c>
      <c r="EE33" s="144">
        <f t="shared" si="88"/>
        <v>1</v>
      </c>
      <c r="EF33" s="144">
        <f t="shared" si="88"/>
        <v>1</v>
      </c>
      <c r="EG33" s="145">
        <v>18.38</v>
      </c>
      <c r="EH33" s="145">
        <v>21</v>
      </c>
      <c r="EI33" s="133">
        <f t="shared" si="89"/>
        <v>19.689999999999998</v>
      </c>
      <c r="EJ33" s="144">
        <f t="shared" si="90"/>
        <v>1</v>
      </c>
      <c r="EK33" s="144">
        <f t="shared" si="35"/>
        <v>1</v>
      </c>
      <c r="EL33" s="145">
        <v>5</v>
      </c>
      <c r="EM33" s="145">
        <v>6</v>
      </c>
      <c r="EN33" s="133">
        <f t="shared" si="91"/>
        <v>5.5</v>
      </c>
      <c r="EO33" s="132">
        <f t="shared" si="92"/>
        <v>1</v>
      </c>
      <c r="EP33" s="132">
        <f t="shared" si="92"/>
        <v>1</v>
      </c>
      <c r="EQ33" s="145">
        <v>3</v>
      </c>
      <c r="ER33" s="145">
        <v>5</v>
      </c>
      <c r="ES33" s="133">
        <f t="shared" si="93"/>
        <v>4</v>
      </c>
      <c r="ET33" s="132">
        <f t="shared" si="94"/>
        <v>1</v>
      </c>
      <c r="EU33" s="132">
        <f t="shared" si="94"/>
        <v>1</v>
      </c>
      <c r="EV33" s="145">
        <v>5</v>
      </c>
      <c r="EW33" s="145">
        <v>8</v>
      </c>
      <c r="EX33" s="133">
        <f t="shared" si="95"/>
        <v>6.5</v>
      </c>
      <c r="EY33" s="132">
        <f t="shared" si="99"/>
        <v>1</v>
      </c>
      <c r="EZ33" s="132">
        <f t="shared" si="99"/>
        <v>1</v>
      </c>
      <c r="FA33" s="145">
        <v>3</v>
      </c>
      <c r="FB33" s="145">
        <v>5</v>
      </c>
      <c r="FC33" s="133">
        <f t="shared" si="96"/>
        <v>4</v>
      </c>
      <c r="FD33" s="132">
        <f t="shared" si="100"/>
        <v>1</v>
      </c>
      <c r="FE33" s="132">
        <f t="shared" si="100"/>
        <v>1</v>
      </c>
      <c r="FF33" s="145">
        <v>4</v>
      </c>
      <c r="FG33" s="145">
        <v>5</v>
      </c>
      <c r="FH33" s="133">
        <f t="shared" si="97"/>
        <v>4.5</v>
      </c>
      <c r="FI33" s="132">
        <f t="shared" si="101"/>
        <v>1</v>
      </c>
      <c r="FJ33" s="132">
        <f t="shared" si="101"/>
        <v>1</v>
      </c>
      <c r="FK33" s="145">
        <v>11</v>
      </c>
      <c r="FL33" s="145">
        <v>13</v>
      </c>
      <c r="FM33" s="133">
        <f t="shared" si="98"/>
        <v>12</v>
      </c>
      <c r="FN33" s="144">
        <f t="shared" si="102"/>
        <v>1</v>
      </c>
      <c r="FO33" s="144">
        <f t="shared" si="102"/>
        <v>1</v>
      </c>
    </row>
    <row r="34" spans="1:171" s="134" customFormat="1" ht="12.75" customHeight="1">
      <c r="A34" s="135" t="s">
        <v>22</v>
      </c>
      <c r="B34" s="136">
        <v>0</v>
      </c>
      <c r="C34" s="136">
        <v>0</v>
      </c>
      <c r="D34" s="132">
        <f t="shared" si="36"/>
        <v>0</v>
      </c>
      <c r="E34" s="137">
        <f t="shared" si="37"/>
        <v>0</v>
      </c>
      <c r="F34" s="137">
        <f t="shared" si="37"/>
        <v>0</v>
      </c>
      <c r="G34" s="136">
        <v>65</v>
      </c>
      <c r="H34" s="136">
        <v>80</v>
      </c>
      <c r="I34" s="132">
        <f t="shared" si="38"/>
        <v>72.5</v>
      </c>
      <c r="J34" s="137">
        <f t="shared" si="39"/>
        <v>1</v>
      </c>
      <c r="K34" s="137">
        <f t="shared" si="39"/>
        <v>1</v>
      </c>
      <c r="L34" s="136">
        <v>30</v>
      </c>
      <c r="M34" s="136">
        <v>45</v>
      </c>
      <c r="N34" s="132">
        <f t="shared" si="40"/>
        <v>37.5</v>
      </c>
      <c r="O34" s="137">
        <f t="shared" si="41"/>
        <v>1</v>
      </c>
      <c r="P34" s="137">
        <f t="shared" si="41"/>
        <v>1</v>
      </c>
      <c r="Q34" s="136">
        <v>37.8</v>
      </c>
      <c r="R34" s="136">
        <v>72</v>
      </c>
      <c r="S34" s="132">
        <f t="shared" si="42"/>
        <v>54.9</v>
      </c>
      <c r="T34" s="137">
        <f t="shared" si="43"/>
        <v>1</v>
      </c>
      <c r="U34" s="137">
        <f t="shared" si="43"/>
        <v>1</v>
      </c>
      <c r="V34" s="136">
        <v>33</v>
      </c>
      <c r="W34" s="136">
        <v>50</v>
      </c>
      <c r="X34" s="132">
        <f t="shared" si="44"/>
        <v>41.5</v>
      </c>
      <c r="Y34" s="137">
        <f t="shared" si="45"/>
        <v>1</v>
      </c>
      <c r="Z34" s="137">
        <f t="shared" si="45"/>
        <v>1</v>
      </c>
      <c r="AA34" s="136">
        <v>0</v>
      </c>
      <c r="AB34" s="136">
        <v>0</v>
      </c>
      <c r="AC34" s="132">
        <f t="shared" si="46"/>
        <v>0</v>
      </c>
      <c r="AD34" s="137">
        <f t="shared" si="47"/>
        <v>0</v>
      </c>
      <c r="AE34" s="137">
        <f t="shared" si="47"/>
        <v>0</v>
      </c>
      <c r="AF34" s="136">
        <v>12.8</v>
      </c>
      <c r="AG34" s="136">
        <v>15</v>
      </c>
      <c r="AH34" s="132">
        <f t="shared" si="48"/>
        <v>13.9</v>
      </c>
      <c r="AI34" s="137">
        <f t="shared" si="49"/>
        <v>1</v>
      </c>
      <c r="AJ34" s="137">
        <f t="shared" si="49"/>
        <v>1</v>
      </c>
      <c r="AK34" s="136">
        <v>9</v>
      </c>
      <c r="AL34" s="136">
        <v>10</v>
      </c>
      <c r="AM34" s="132">
        <f t="shared" si="50"/>
        <v>9.5</v>
      </c>
      <c r="AN34" s="137">
        <f t="shared" si="51"/>
        <v>1</v>
      </c>
      <c r="AO34" s="137">
        <f t="shared" si="51"/>
        <v>1</v>
      </c>
      <c r="AP34" s="136">
        <v>0</v>
      </c>
      <c r="AQ34" s="136">
        <v>0</v>
      </c>
      <c r="AR34" s="132">
        <f t="shared" si="52"/>
        <v>0</v>
      </c>
      <c r="AS34" s="137">
        <f t="shared" si="53"/>
        <v>0</v>
      </c>
      <c r="AT34" s="137">
        <f t="shared" si="53"/>
        <v>0</v>
      </c>
      <c r="AU34" s="136">
        <v>25</v>
      </c>
      <c r="AV34" s="136">
        <v>35</v>
      </c>
      <c r="AW34" s="132">
        <f t="shared" si="54"/>
        <v>30</v>
      </c>
      <c r="AX34" s="137">
        <f t="shared" si="55"/>
        <v>1</v>
      </c>
      <c r="AY34" s="137">
        <f t="shared" si="55"/>
        <v>1</v>
      </c>
      <c r="AZ34" s="136">
        <v>33.5</v>
      </c>
      <c r="BA34" s="136">
        <v>37.7</v>
      </c>
      <c r="BB34" s="132">
        <f t="shared" si="56"/>
        <v>35.6</v>
      </c>
      <c r="BC34" s="137">
        <f t="shared" si="103"/>
        <v>1</v>
      </c>
      <c r="BD34" s="137">
        <f t="shared" si="103"/>
        <v>1</v>
      </c>
      <c r="BE34" s="136">
        <v>50</v>
      </c>
      <c r="BF34" s="136">
        <v>60</v>
      </c>
      <c r="BG34" s="132">
        <f t="shared" si="57"/>
        <v>55</v>
      </c>
      <c r="BH34" s="137">
        <f t="shared" si="58"/>
        <v>1</v>
      </c>
      <c r="BI34" s="137">
        <f t="shared" si="58"/>
        <v>1</v>
      </c>
      <c r="BJ34" s="136">
        <v>95</v>
      </c>
      <c r="BK34" s="136">
        <v>110</v>
      </c>
      <c r="BL34" s="132">
        <f t="shared" si="59"/>
        <v>102.5</v>
      </c>
      <c r="BM34" s="137">
        <f t="shared" si="60"/>
        <v>1</v>
      </c>
      <c r="BN34" s="137">
        <f t="shared" si="60"/>
        <v>1</v>
      </c>
      <c r="BO34" s="136">
        <v>18.7</v>
      </c>
      <c r="BP34" s="136">
        <v>28</v>
      </c>
      <c r="BQ34" s="132">
        <f t="shared" si="61"/>
        <v>23.35</v>
      </c>
      <c r="BR34" s="137">
        <f t="shared" si="62"/>
        <v>1</v>
      </c>
      <c r="BS34" s="137">
        <f t="shared" si="62"/>
        <v>1</v>
      </c>
      <c r="BT34" s="136">
        <v>0</v>
      </c>
      <c r="BU34" s="136">
        <v>0</v>
      </c>
      <c r="BV34" s="132">
        <f t="shared" si="63"/>
        <v>0</v>
      </c>
      <c r="BW34" s="137">
        <f t="shared" si="64"/>
        <v>0</v>
      </c>
      <c r="BX34" s="137">
        <f t="shared" si="64"/>
        <v>0</v>
      </c>
      <c r="BY34" s="136">
        <v>23.9</v>
      </c>
      <c r="BZ34" s="136">
        <v>35</v>
      </c>
      <c r="CA34" s="132">
        <f t="shared" si="65"/>
        <v>29.45</v>
      </c>
      <c r="CB34" s="137">
        <f t="shared" si="66"/>
        <v>1</v>
      </c>
      <c r="CC34" s="137">
        <f t="shared" si="66"/>
        <v>1</v>
      </c>
      <c r="CD34" s="136">
        <v>25</v>
      </c>
      <c r="CE34" s="136">
        <v>27</v>
      </c>
      <c r="CF34" s="132">
        <f t="shared" si="67"/>
        <v>26</v>
      </c>
      <c r="CG34" s="137">
        <f t="shared" si="68"/>
        <v>1</v>
      </c>
      <c r="CH34" s="137">
        <f t="shared" si="68"/>
        <v>1</v>
      </c>
      <c r="CI34" s="136">
        <v>14.8</v>
      </c>
      <c r="CJ34" s="136">
        <v>16</v>
      </c>
      <c r="CK34" s="132">
        <f t="shared" si="69"/>
        <v>15.4</v>
      </c>
      <c r="CL34" s="137">
        <f t="shared" si="70"/>
        <v>1</v>
      </c>
      <c r="CM34" s="137">
        <f t="shared" si="70"/>
        <v>1</v>
      </c>
      <c r="CN34" s="136">
        <v>10.8</v>
      </c>
      <c r="CO34" s="136">
        <v>14</v>
      </c>
      <c r="CP34" s="132">
        <f t="shared" si="71"/>
        <v>12.4</v>
      </c>
      <c r="CQ34" s="137">
        <f t="shared" si="72"/>
        <v>1</v>
      </c>
      <c r="CR34" s="137">
        <f t="shared" si="72"/>
        <v>1</v>
      </c>
      <c r="CS34" s="136">
        <v>8.45</v>
      </c>
      <c r="CT34" s="136">
        <v>9.9</v>
      </c>
      <c r="CU34" s="132">
        <f t="shared" si="73"/>
        <v>9.175</v>
      </c>
      <c r="CV34" s="137">
        <f t="shared" si="74"/>
        <v>1</v>
      </c>
      <c r="CW34" s="137">
        <f t="shared" si="74"/>
        <v>1</v>
      </c>
      <c r="CX34" s="136">
        <v>0</v>
      </c>
      <c r="CY34" s="136">
        <v>0</v>
      </c>
      <c r="CZ34" s="132">
        <f t="shared" si="75"/>
        <v>0</v>
      </c>
      <c r="DA34" s="137">
        <f t="shared" si="76"/>
        <v>0</v>
      </c>
      <c r="DB34" s="137">
        <f t="shared" si="76"/>
        <v>0</v>
      </c>
      <c r="DC34" s="136">
        <v>7.2</v>
      </c>
      <c r="DD34" s="136">
        <v>9</v>
      </c>
      <c r="DE34" s="132">
        <f t="shared" si="77"/>
        <v>8.1</v>
      </c>
      <c r="DF34" s="137">
        <f t="shared" si="78"/>
        <v>1</v>
      </c>
      <c r="DG34" s="137">
        <f t="shared" si="78"/>
        <v>1</v>
      </c>
      <c r="DH34" s="136">
        <v>11</v>
      </c>
      <c r="DI34" s="136">
        <v>15</v>
      </c>
      <c r="DJ34" s="132">
        <f t="shared" si="79"/>
        <v>13</v>
      </c>
      <c r="DK34" s="137">
        <f t="shared" si="80"/>
        <v>1</v>
      </c>
      <c r="DL34" s="137">
        <f t="shared" si="80"/>
        <v>1</v>
      </c>
      <c r="DM34" s="136">
        <v>5.8</v>
      </c>
      <c r="DN34" s="136">
        <v>7</v>
      </c>
      <c r="DO34" s="132">
        <f t="shared" si="81"/>
        <v>6.4</v>
      </c>
      <c r="DP34" s="137">
        <f t="shared" si="82"/>
        <v>1</v>
      </c>
      <c r="DQ34" s="137">
        <f t="shared" si="82"/>
        <v>1</v>
      </c>
      <c r="DR34" s="136">
        <v>25.8</v>
      </c>
      <c r="DS34" s="136">
        <v>34</v>
      </c>
      <c r="DT34" s="132">
        <f t="shared" si="83"/>
        <v>29.9</v>
      </c>
      <c r="DU34" s="137">
        <f t="shared" si="84"/>
        <v>1</v>
      </c>
      <c r="DV34" s="137">
        <f t="shared" si="84"/>
        <v>1</v>
      </c>
      <c r="DW34" s="136">
        <v>8.1</v>
      </c>
      <c r="DX34" s="136">
        <v>9.5</v>
      </c>
      <c r="DY34" s="132">
        <f t="shared" si="85"/>
        <v>8.8</v>
      </c>
      <c r="DZ34" s="137">
        <f t="shared" si="86"/>
        <v>1</v>
      </c>
      <c r="EA34" s="137">
        <f t="shared" si="86"/>
        <v>1</v>
      </c>
      <c r="EB34" s="138">
        <v>7</v>
      </c>
      <c r="EC34" s="138">
        <v>9</v>
      </c>
      <c r="ED34" s="133">
        <f t="shared" si="87"/>
        <v>8</v>
      </c>
      <c r="EE34" s="137">
        <f t="shared" si="88"/>
        <v>1</v>
      </c>
      <c r="EF34" s="137">
        <f t="shared" si="88"/>
        <v>1</v>
      </c>
      <c r="EG34" s="138">
        <v>17.7</v>
      </c>
      <c r="EH34" s="138">
        <v>20</v>
      </c>
      <c r="EI34" s="133">
        <f t="shared" si="89"/>
        <v>18.85</v>
      </c>
      <c r="EJ34" s="137">
        <f t="shared" si="90"/>
        <v>1</v>
      </c>
      <c r="EK34" s="137">
        <f t="shared" si="35"/>
        <v>1</v>
      </c>
      <c r="EL34" s="138">
        <v>4.5</v>
      </c>
      <c r="EM34" s="138">
        <v>6</v>
      </c>
      <c r="EN34" s="133">
        <f t="shared" si="91"/>
        <v>5.25</v>
      </c>
      <c r="EO34" s="139">
        <f t="shared" si="92"/>
        <v>1</v>
      </c>
      <c r="EP34" s="139">
        <f t="shared" si="92"/>
        <v>1</v>
      </c>
      <c r="EQ34" s="138">
        <v>3</v>
      </c>
      <c r="ER34" s="138">
        <v>4.5</v>
      </c>
      <c r="ES34" s="133">
        <f t="shared" si="93"/>
        <v>3.75</v>
      </c>
      <c r="ET34" s="139">
        <f t="shared" si="94"/>
        <v>1</v>
      </c>
      <c r="EU34" s="139">
        <f t="shared" si="94"/>
        <v>1</v>
      </c>
      <c r="EV34" s="138">
        <v>3.9</v>
      </c>
      <c r="EW34" s="138">
        <v>6.8</v>
      </c>
      <c r="EX34" s="133">
        <f t="shared" si="95"/>
        <v>5.35</v>
      </c>
      <c r="EY34" s="139">
        <f t="shared" si="99"/>
        <v>1</v>
      </c>
      <c r="EZ34" s="139">
        <f t="shared" si="99"/>
        <v>1</v>
      </c>
      <c r="FA34" s="138">
        <v>4</v>
      </c>
      <c r="FB34" s="138">
        <v>5</v>
      </c>
      <c r="FC34" s="133">
        <f t="shared" si="96"/>
        <v>4.5</v>
      </c>
      <c r="FD34" s="139">
        <f t="shared" si="100"/>
        <v>1</v>
      </c>
      <c r="FE34" s="139">
        <f t="shared" si="100"/>
        <v>1</v>
      </c>
      <c r="FF34" s="138">
        <v>4</v>
      </c>
      <c r="FG34" s="138">
        <v>5</v>
      </c>
      <c r="FH34" s="133">
        <f>(FF34+FG34)/2</f>
        <v>4.5</v>
      </c>
      <c r="FI34" s="139">
        <f t="shared" si="101"/>
        <v>1</v>
      </c>
      <c r="FJ34" s="139">
        <f t="shared" si="101"/>
        <v>1</v>
      </c>
      <c r="FK34" s="138">
        <v>11</v>
      </c>
      <c r="FL34" s="138">
        <v>12.8</v>
      </c>
      <c r="FM34" s="133">
        <f t="shared" si="98"/>
        <v>11.9</v>
      </c>
      <c r="FN34" s="137">
        <f t="shared" si="102"/>
        <v>1</v>
      </c>
      <c r="FO34" s="137">
        <f t="shared" si="102"/>
        <v>1</v>
      </c>
    </row>
    <row r="35" spans="1:171" s="49" customFormat="1" ht="12.75" customHeight="1" hidden="1">
      <c r="A35" s="81"/>
      <c r="B35" s="82"/>
      <c r="C35" s="84">
        <f>SUM(D15:D34)</f>
        <v>591.5</v>
      </c>
      <c r="D35" s="84"/>
      <c r="E35" s="85">
        <f>SUM(E14:E33)</f>
        <v>8</v>
      </c>
      <c r="F35" s="85">
        <f>IF(D35=0,0,1)</f>
        <v>0</v>
      </c>
      <c r="G35" s="82"/>
      <c r="H35" s="82">
        <f>SUM(I15:I34)</f>
        <v>1230.695</v>
      </c>
      <c r="I35" s="84"/>
      <c r="J35" s="85">
        <f>SUM(J15:J34)</f>
        <v>17</v>
      </c>
      <c r="K35" s="85"/>
      <c r="L35" s="82"/>
      <c r="M35" s="87">
        <f>SUM(N15:N34)</f>
        <v>618.5</v>
      </c>
      <c r="N35" s="84"/>
      <c r="O35" s="88">
        <f>SUM(O15:O34)</f>
        <v>17</v>
      </c>
      <c r="P35" s="85"/>
      <c r="Q35" s="82"/>
      <c r="R35" s="82">
        <f>SUM(S15:S34)</f>
        <v>1132.025</v>
      </c>
      <c r="S35" s="84"/>
      <c r="T35" s="88">
        <f>SUM(T15:T34)</f>
        <v>19</v>
      </c>
      <c r="U35" s="85"/>
      <c r="V35" s="82"/>
      <c r="W35" s="82">
        <f>SUM(X15:X34)</f>
        <v>618.99</v>
      </c>
      <c r="X35" s="84"/>
      <c r="Y35" s="88">
        <f>SUM(Y15:Y34)</f>
        <v>15</v>
      </c>
      <c r="Z35" s="85"/>
      <c r="AA35" s="82"/>
      <c r="AB35" s="87">
        <f>SUM(AC15:AC34)</f>
        <v>695</v>
      </c>
      <c r="AC35" s="84"/>
      <c r="AD35" s="88">
        <f>SUM(AD15:AD34)</f>
        <v>13</v>
      </c>
      <c r="AE35" s="85"/>
      <c r="AF35" s="82"/>
      <c r="AG35" s="82">
        <f>SUM(AH15:AH34)</f>
        <v>257.225</v>
      </c>
      <c r="AH35" s="84"/>
      <c r="AI35" s="88">
        <f>SUM(AI15:AI34)</f>
        <v>17</v>
      </c>
      <c r="AJ35" s="85"/>
      <c r="AK35" s="82"/>
      <c r="AL35" s="82">
        <f>SUM(AM15:AM34)</f>
        <v>154.5</v>
      </c>
      <c r="AM35" s="84"/>
      <c r="AN35" s="88">
        <f>SUM(AN15:AN34)</f>
        <v>16</v>
      </c>
      <c r="AO35" s="85"/>
      <c r="AP35" s="82"/>
      <c r="AQ35" s="87">
        <f>SUM(AR15:AR34)</f>
        <v>377.28</v>
      </c>
      <c r="AR35" s="84"/>
      <c r="AS35" s="88">
        <f>SUM(AS15:AS34)</f>
        <v>6</v>
      </c>
      <c r="AT35" s="85"/>
      <c r="AU35" s="82"/>
      <c r="AV35" s="87">
        <f>SUM(AW15:AW34)</f>
        <v>536.75</v>
      </c>
      <c r="AW35" s="84"/>
      <c r="AX35" s="88">
        <f>SUM(AX15:AX34)</f>
        <v>15</v>
      </c>
      <c r="AY35" s="85"/>
      <c r="AZ35" s="82"/>
      <c r="BA35" s="82">
        <f>SUM(BB15:BB34)</f>
        <v>776.9850000000001</v>
      </c>
      <c r="BB35" s="84"/>
      <c r="BC35" s="84"/>
      <c r="BD35" s="85"/>
      <c r="BE35" s="82"/>
      <c r="BF35" s="82">
        <f>SUM(BG15:BG34)</f>
        <v>917.5</v>
      </c>
      <c r="BG35" s="84"/>
      <c r="BH35" s="88">
        <f>SUM(BH15:BH34)</f>
        <v>15</v>
      </c>
      <c r="BI35" s="85"/>
      <c r="BJ35" s="82"/>
      <c r="BK35" s="82">
        <f>SUM(BL15:BL34)</f>
        <v>1984.25</v>
      </c>
      <c r="BL35" s="84"/>
      <c r="BM35" s="88">
        <f>SUM(BM15:BM34)</f>
        <v>20</v>
      </c>
      <c r="BN35" s="85"/>
      <c r="BO35" s="82"/>
      <c r="BP35" s="82">
        <f>SUM(BQ15:BQ34)</f>
        <v>425.95</v>
      </c>
      <c r="BQ35" s="84"/>
      <c r="BR35" s="88">
        <f>SUM(BR15:BR34)</f>
        <v>19</v>
      </c>
      <c r="BS35" s="85"/>
      <c r="BT35" s="82"/>
      <c r="BU35" s="82">
        <f>SUM(BV15:BV34)</f>
        <v>112.975</v>
      </c>
      <c r="BV35" s="84"/>
      <c r="BW35" s="88">
        <f>SUM(BW15:BW34)</f>
        <v>5</v>
      </c>
      <c r="BX35" s="85"/>
      <c r="BY35" s="82"/>
      <c r="BZ35" s="82">
        <f>SUM(CA15:CA34)</f>
        <v>607.9250000000001</v>
      </c>
      <c r="CA35" s="84"/>
      <c r="CB35" s="88">
        <f>SUM(CB15:CB34)</f>
        <v>20</v>
      </c>
      <c r="CC35" s="85"/>
      <c r="CD35" s="82"/>
      <c r="CE35" s="82">
        <f>SUM(CF15:CF34)</f>
        <v>454.15</v>
      </c>
      <c r="CF35" s="84"/>
      <c r="CG35" s="88">
        <f>SUM(CG15:CG34)</f>
        <v>17</v>
      </c>
      <c r="CH35" s="85"/>
      <c r="CI35" s="82"/>
      <c r="CJ35" s="82">
        <f>SUM(CK15:CK34)</f>
        <v>318.775</v>
      </c>
      <c r="CK35" s="84"/>
      <c r="CL35" s="88">
        <f>SUM(CL15:CL34)</f>
        <v>20</v>
      </c>
      <c r="CM35" s="85"/>
      <c r="CN35" s="82"/>
      <c r="CO35" s="82">
        <f>SUM(CP15:CP34)</f>
        <v>235.66999999999996</v>
      </c>
      <c r="CP35" s="84"/>
      <c r="CQ35" s="88">
        <f>SUM(CQ15:CQ34)</f>
        <v>19</v>
      </c>
      <c r="CR35" s="85"/>
      <c r="CS35" s="82"/>
      <c r="CT35" s="82">
        <f>SUM(CU15:CU34)</f>
        <v>174.89500000000004</v>
      </c>
      <c r="CU35" s="84"/>
      <c r="CV35" s="88">
        <f>SUM(CV15:CV34)</f>
        <v>16</v>
      </c>
      <c r="CW35" s="85"/>
      <c r="CX35" s="82"/>
      <c r="CY35" s="82">
        <f>SUM(CZ15:CZ34)</f>
        <v>197.47000000000003</v>
      </c>
      <c r="CZ35" s="84"/>
      <c r="DA35" s="88">
        <f>SUM(DA15:DA34)</f>
        <v>18</v>
      </c>
      <c r="DB35" s="85"/>
      <c r="DC35" s="82"/>
      <c r="DD35" s="82">
        <f>SUM(DE15:DE34)</f>
        <v>171.975</v>
      </c>
      <c r="DE35" s="84"/>
      <c r="DF35" s="88">
        <f>SUM(DF15:DF34)</f>
        <v>20</v>
      </c>
      <c r="DG35" s="85"/>
      <c r="DH35" s="82"/>
      <c r="DI35" s="82">
        <f>SUM(DJ15:DJ34)</f>
        <v>277.39500000000004</v>
      </c>
      <c r="DJ35" s="84"/>
      <c r="DK35" s="88">
        <f>SUM(DK15:DK34)</f>
        <v>20</v>
      </c>
      <c r="DL35" s="85"/>
      <c r="DM35" s="82"/>
      <c r="DN35" s="82">
        <f>SUM(DO15:DO34)</f>
        <v>133.815</v>
      </c>
      <c r="DO35" s="84"/>
      <c r="DP35" s="88">
        <f>SUM(DP15:DP34)</f>
        <v>20</v>
      </c>
      <c r="DQ35" s="85"/>
      <c r="DR35" s="82"/>
      <c r="DS35" s="82">
        <f>SUM(DT15:DT34)</f>
        <v>595.3650000000001</v>
      </c>
      <c r="DT35" s="84"/>
      <c r="DU35" s="88">
        <f>SUM(DU15:DU34)</f>
        <v>20</v>
      </c>
      <c r="DV35" s="85"/>
      <c r="DW35" s="82"/>
      <c r="DX35" s="82">
        <f>SUM(DY15:DY34)</f>
        <v>190.60000000000002</v>
      </c>
      <c r="DY35" s="84"/>
      <c r="DZ35" s="88">
        <f>SUM(DZ15:DZ34)</f>
        <v>20</v>
      </c>
      <c r="EA35" s="85"/>
      <c r="EB35" s="83"/>
      <c r="EC35" s="83">
        <f>SUM(ED15:ED34)</f>
        <v>163.79500000000002</v>
      </c>
      <c r="ED35" s="86"/>
      <c r="EE35" s="89">
        <f>SUM(EE15:EE34)</f>
        <v>20</v>
      </c>
      <c r="EF35" s="85"/>
      <c r="EG35" s="83"/>
      <c r="EH35" s="83">
        <f>SUM(EI15:EI34)</f>
        <v>397.43500000000006</v>
      </c>
      <c r="EI35" s="86"/>
      <c r="EJ35" s="89">
        <f>SUM(EJ15:EJ34)</f>
        <v>20</v>
      </c>
      <c r="EK35" s="85"/>
      <c r="EL35" s="81"/>
      <c r="EM35" s="83">
        <f>SUM(EN15:EN34)</f>
        <v>106.44</v>
      </c>
      <c r="EN35" s="86"/>
      <c r="EO35" s="89">
        <f>SUM(EO15:EO34)</f>
        <v>20</v>
      </c>
      <c r="EP35" s="81"/>
      <c r="EQ35" s="81"/>
      <c r="ER35" s="83">
        <f>SUM(ES15:ES34)</f>
        <v>78.63499999999999</v>
      </c>
      <c r="ES35" s="86"/>
      <c r="ET35" s="89">
        <f>SUM(ET15:ET34)</f>
        <v>20</v>
      </c>
      <c r="EU35" s="81"/>
      <c r="EV35" s="81"/>
      <c r="EW35" s="83">
        <f>SUM(EX15:EX34)</f>
        <v>96.49000000000001</v>
      </c>
      <c r="EX35" s="86"/>
      <c r="EY35" s="89">
        <f>SUM(EY15:EY34)</f>
        <v>20</v>
      </c>
      <c r="EZ35" s="81"/>
      <c r="FA35" s="81"/>
      <c r="FB35" s="83">
        <f>SUM(FC15:FC34)</f>
        <v>84.525</v>
      </c>
      <c r="FC35" s="86"/>
      <c r="FD35" s="89">
        <f>SUM(FD15:FD34)</f>
        <v>20</v>
      </c>
      <c r="FE35" s="81"/>
      <c r="FF35" s="81"/>
      <c r="FG35" s="83">
        <f>SUM(FH15:FH34)</f>
        <v>91.37</v>
      </c>
      <c r="FH35" s="86"/>
      <c r="FI35" s="89">
        <f>SUM(FI15:FI34)</f>
        <v>20</v>
      </c>
      <c r="FJ35" s="81"/>
      <c r="FK35" s="81"/>
      <c r="FL35" s="83">
        <f>SUM(FM15:FM34)</f>
        <v>237.47</v>
      </c>
      <c r="FM35" s="86"/>
      <c r="FN35" s="89">
        <f>SUM(FN15:FN34)</f>
        <v>20</v>
      </c>
      <c r="FO35" s="90"/>
    </row>
    <row r="36" spans="1:171" s="97" customFormat="1" ht="11.25" customHeight="1" hidden="1">
      <c r="A36" s="91" t="s">
        <v>24</v>
      </c>
      <c r="B36" s="92"/>
      <c r="C36" s="92"/>
      <c r="D36" s="93">
        <f>SUM(D7:D35)</f>
        <v>951</v>
      </c>
      <c r="E36" s="85"/>
      <c r="F36" s="85">
        <f>SUM(F7:F35)</f>
        <v>13</v>
      </c>
      <c r="G36" s="92"/>
      <c r="H36" s="92"/>
      <c r="I36" s="93">
        <f>SUM(I7:I34)</f>
        <v>1588.945</v>
      </c>
      <c r="J36" s="93"/>
      <c r="K36" s="85">
        <f>SUM(K7:K34)</f>
        <v>22</v>
      </c>
      <c r="L36" s="92"/>
      <c r="M36" s="92"/>
      <c r="N36" s="93">
        <f>SUM(N7:N34)</f>
        <v>795.95</v>
      </c>
      <c r="O36" s="93"/>
      <c r="P36" s="85">
        <f>SUM(P7:P34)</f>
        <v>22</v>
      </c>
      <c r="Q36" s="92"/>
      <c r="R36" s="92"/>
      <c r="S36" s="93">
        <f>SUM(S7:S34)</f>
        <v>1399.76</v>
      </c>
      <c r="T36" s="93"/>
      <c r="U36" s="85">
        <f>SUM(U7:U34)</f>
        <v>24</v>
      </c>
      <c r="V36" s="92"/>
      <c r="W36" s="92"/>
      <c r="X36" s="93">
        <f>SUM(X7:X34)</f>
        <v>815.21</v>
      </c>
      <c r="Y36" s="93"/>
      <c r="Z36" s="85">
        <f>SUM(Z7:Z34)</f>
        <v>20</v>
      </c>
      <c r="AA36" s="92"/>
      <c r="AB36" s="92"/>
      <c r="AC36" s="93">
        <f>SUM(AC7:AC34)</f>
        <v>963.5</v>
      </c>
      <c r="AD36" s="93"/>
      <c r="AE36" s="85">
        <f>SUM(AE7:AE34)</f>
        <v>18</v>
      </c>
      <c r="AF36" s="92"/>
      <c r="AG36" s="92"/>
      <c r="AH36" s="93">
        <f>SUM(AH7:AH34)</f>
        <v>328.105</v>
      </c>
      <c r="AI36" s="93"/>
      <c r="AJ36" s="85">
        <f>SUM(AJ7:AJ34)</f>
        <v>22</v>
      </c>
      <c r="AK36" s="92"/>
      <c r="AL36" s="92"/>
      <c r="AM36" s="93">
        <f>SUM(AM7:AM34)</f>
        <v>213.75</v>
      </c>
      <c r="AN36" s="93"/>
      <c r="AO36" s="85">
        <f>SUM(AO7:AO34)</f>
        <v>21</v>
      </c>
      <c r="AP36" s="92"/>
      <c r="AQ36" s="92"/>
      <c r="AR36" s="93">
        <f>SUM(AR7:AR34)</f>
        <v>675.3249999999999</v>
      </c>
      <c r="AS36" s="93"/>
      <c r="AT36" s="85">
        <f>SUM(AT7:AT34)</f>
        <v>11</v>
      </c>
      <c r="AU36" s="92"/>
      <c r="AV36" s="92"/>
      <c r="AW36" s="93">
        <f>SUM(AW7:AW34)</f>
        <v>738.75</v>
      </c>
      <c r="AX36" s="93"/>
      <c r="AY36" s="85">
        <f>SUM(AY7:AY34)</f>
        <v>20</v>
      </c>
      <c r="AZ36" s="92"/>
      <c r="BA36" s="92"/>
      <c r="BB36" s="93">
        <f>SUM(BB7:BB34)</f>
        <v>979.3250000000002</v>
      </c>
      <c r="BC36" s="93"/>
      <c r="BD36" s="85">
        <f>SUM(BD7:BD34)</f>
        <v>25</v>
      </c>
      <c r="BE36" s="92"/>
      <c r="BF36" s="92"/>
      <c r="BG36" s="93">
        <f>SUM(BG7:BG34)</f>
        <v>1252.5</v>
      </c>
      <c r="BH36" s="93"/>
      <c r="BI36" s="85">
        <f>SUM(BI7:BI34)</f>
        <v>20</v>
      </c>
      <c r="BJ36" s="92"/>
      <c r="BK36" s="92"/>
      <c r="BL36" s="93">
        <f>SUM(BL7:BL34)</f>
        <v>2466.85</v>
      </c>
      <c r="BM36" s="93"/>
      <c r="BN36" s="85">
        <f>SUM(BN7:BN34)</f>
        <v>25</v>
      </c>
      <c r="BO36" s="92"/>
      <c r="BP36" s="92"/>
      <c r="BQ36" s="93">
        <f>SUM(BQ7:BQ34)</f>
        <v>539.1</v>
      </c>
      <c r="BR36" s="93"/>
      <c r="BS36" s="85">
        <f>SUM(BS7:BS34)</f>
        <v>24</v>
      </c>
      <c r="BT36" s="92"/>
      <c r="BU36" s="92"/>
      <c r="BV36" s="93">
        <f>SUM(BV7:BV34)</f>
        <v>229.81500000000003</v>
      </c>
      <c r="BW36" s="93"/>
      <c r="BX36" s="85">
        <f>SUM(BX7:BX34)</f>
        <v>10</v>
      </c>
      <c r="BY36" s="92"/>
      <c r="BZ36" s="92"/>
      <c r="CA36" s="93">
        <f>SUM(CA7:CA34)</f>
        <v>761.4250000000001</v>
      </c>
      <c r="CB36" s="93"/>
      <c r="CC36" s="85">
        <f>SUM(CC7:CC34)</f>
        <v>25</v>
      </c>
      <c r="CD36" s="92"/>
      <c r="CE36" s="92"/>
      <c r="CF36" s="93">
        <f>SUM(CF7:CF34)</f>
        <v>593.15</v>
      </c>
      <c r="CG36" s="93"/>
      <c r="CH36" s="85">
        <f>SUM(CH7:CH34)</f>
        <v>22</v>
      </c>
      <c r="CI36" s="92"/>
      <c r="CJ36" s="92"/>
      <c r="CK36" s="93">
        <f>SUM(CK7:CK34)</f>
        <v>399.325</v>
      </c>
      <c r="CL36" s="93"/>
      <c r="CM36" s="85">
        <f>SUM(CM7:CM34)</f>
        <v>25</v>
      </c>
      <c r="CN36" s="92"/>
      <c r="CO36" s="92"/>
      <c r="CP36" s="93">
        <f>SUM(CP7:CP34)</f>
        <v>293.21999999999997</v>
      </c>
      <c r="CQ36" s="93"/>
      <c r="CR36" s="85">
        <f>SUM(CR7:CR34)</f>
        <v>24</v>
      </c>
      <c r="CS36" s="92"/>
      <c r="CT36" s="92"/>
      <c r="CU36" s="93">
        <f>SUM(CU7:CU34)</f>
        <v>227.51500000000001</v>
      </c>
      <c r="CV36" s="93"/>
      <c r="CW36" s="85">
        <f>SUM(CW7:CW34)</f>
        <v>21</v>
      </c>
      <c r="CX36" s="92"/>
      <c r="CY36" s="92"/>
      <c r="CZ36" s="93">
        <f>SUM(CZ7:CZ34)</f>
        <v>247.65499999999997</v>
      </c>
      <c r="DA36" s="93"/>
      <c r="DB36" s="85">
        <f>SUM(DB7:DB34)</f>
        <v>23</v>
      </c>
      <c r="DC36" s="92"/>
      <c r="DD36" s="92"/>
      <c r="DE36" s="93">
        <f>SUM(DE7:DE34)</f>
        <v>213.51999999999995</v>
      </c>
      <c r="DF36" s="93"/>
      <c r="DG36" s="85">
        <f>SUM(DG7:DG34)</f>
        <v>25</v>
      </c>
      <c r="DH36" s="92"/>
      <c r="DI36" s="92"/>
      <c r="DJ36" s="93">
        <f>SUM(DJ7:DJ34)</f>
        <v>361.14000000000004</v>
      </c>
      <c r="DK36" s="93"/>
      <c r="DL36" s="85">
        <f>SUM(DL7:DL34)</f>
        <v>25</v>
      </c>
      <c r="DM36" s="92"/>
      <c r="DN36" s="92"/>
      <c r="DO36" s="93">
        <f>SUM(DO7:DO34)</f>
        <v>168.465</v>
      </c>
      <c r="DP36" s="93"/>
      <c r="DQ36" s="85">
        <f>SUM(DQ7:DQ34)</f>
        <v>25</v>
      </c>
      <c r="DR36" s="92"/>
      <c r="DS36" s="92"/>
      <c r="DT36" s="93">
        <f>SUM(DT7:DT34)</f>
        <v>750.515</v>
      </c>
      <c r="DU36" s="93"/>
      <c r="DV36" s="85">
        <f>SUM(DV7:DV34)</f>
        <v>25</v>
      </c>
      <c r="DW36" s="92"/>
      <c r="DX36" s="92"/>
      <c r="DY36" s="93">
        <f>SUM(DY7:DY34)</f>
        <v>238.9</v>
      </c>
      <c r="DZ36" s="93"/>
      <c r="EA36" s="85">
        <f>SUM(EA7:EA34)</f>
        <v>25</v>
      </c>
      <c r="EB36" s="94"/>
      <c r="EC36" s="94"/>
      <c r="ED36" s="95">
        <f>SUM(ED7:ED34)</f>
        <v>202.04500000000002</v>
      </c>
      <c r="EE36" s="95"/>
      <c r="EF36" s="85">
        <f>SUM(EF7:EF34)</f>
        <v>25</v>
      </c>
      <c r="EG36" s="94"/>
      <c r="EH36" s="94"/>
      <c r="EI36" s="95">
        <f>SUM(EI7:EI34)</f>
        <v>497.7100000000001</v>
      </c>
      <c r="EJ36" s="95"/>
      <c r="EK36" s="85">
        <f>SUM(EK7:EK34)</f>
        <v>25</v>
      </c>
      <c r="EL36" s="96"/>
      <c r="EM36" s="96"/>
      <c r="EN36" s="95">
        <f>SUM(EN7:EN34)</f>
        <v>137.13</v>
      </c>
      <c r="EO36" s="95"/>
      <c r="EP36" s="85">
        <f>SUM(EP7:EP34)</f>
        <v>25</v>
      </c>
      <c r="EQ36" s="96"/>
      <c r="ER36" s="96"/>
      <c r="ES36" s="95">
        <f>SUM(ES7:ES34)</f>
        <v>99.385</v>
      </c>
      <c r="ET36" s="95"/>
      <c r="EU36" s="85">
        <f>SUM(EU7:EU34)</f>
        <v>25</v>
      </c>
      <c r="EV36" s="96"/>
      <c r="EW36" s="96"/>
      <c r="EX36" s="95">
        <f>SUM(EX7:EX34)</f>
        <v>118.78499999999998</v>
      </c>
      <c r="EY36" s="95"/>
      <c r="EZ36" s="85">
        <f>SUM(EZ7:EZ34)</f>
        <v>25</v>
      </c>
      <c r="FA36" s="96"/>
      <c r="FB36" s="96"/>
      <c r="FC36" s="95">
        <f>SUM(FC7:FC34)</f>
        <v>106.625</v>
      </c>
      <c r="FD36" s="95"/>
      <c r="FE36" s="85">
        <f>SUM(FE7:FE34)</f>
        <v>25</v>
      </c>
      <c r="FF36" s="96"/>
      <c r="FG36" s="96"/>
      <c r="FH36" s="95">
        <f>SUM(FH7:FH34)</f>
        <v>113.04</v>
      </c>
      <c r="FI36" s="95"/>
      <c r="FJ36" s="85">
        <f>SUM(FJ7:FJ34)</f>
        <v>25</v>
      </c>
      <c r="FK36" s="96"/>
      <c r="FL36" s="96"/>
      <c r="FM36" s="95">
        <f>SUM(FM7:FM34)</f>
        <v>298.365</v>
      </c>
      <c r="FN36" s="95"/>
      <c r="FO36" s="85">
        <f>SUM(FO7:FO34)</f>
        <v>25</v>
      </c>
    </row>
    <row r="37" spans="1:171" s="97" customFormat="1" ht="26.25" customHeight="1" hidden="1">
      <c r="A37" s="98" t="s">
        <v>57</v>
      </c>
      <c r="B37" s="156">
        <f>C35/E35</f>
        <v>73.9375</v>
      </c>
      <c r="C37" s="157"/>
      <c r="D37" s="93"/>
      <c r="E37" s="93"/>
      <c r="F37" s="85"/>
      <c r="G37" s="156">
        <f>H35/J35</f>
        <v>72.39382352941176</v>
      </c>
      <c r="H37" s="157"/>
      <c r="I37" s="93"/>
      <c r="J37" s="93"/>
      <c r="K37" s="85"/>
      <c r="L37" s="156">
        <f>M35/O35</f>
        <v>36.38235294117647</v>
      </c>
      <c r="M37" s="157"/>
      <c r="N37" s="93"/>
      <c r="O37" s="93"/>
      <c r="P37" s="85"/>
      <c r="Q37" s="156">
        <f>R35/T35</f>
        <v>59.58026315789474</v>
      </c>
      <c r="R37" s="157"/>
      <c r="S37" s="93"/>
      <c r="T37" s="93"/>
      <c r="U37" s="85"/>
      <c r="V37" s="156">
        <f>W35/Y35</f>
        <v>41.266</v>
      </c>
      <c r="W37" s="157"/>
      <c r="X37" s="93"/>
      <c r="Y37" s="93"/>
      <c r="Z37" s="85"/>
      <c r="AA37" s="156">
        <f>AB35/AD35</f>
        <v>53.46153846153846</v>
      </c>
      <c r="AB37" s="157"/>
      <c r="AC37" s="93"/>
      <c r="AD37" s="93"/>
      <c r="AE37" s="85"/>
      <c r="AF37" s="156">
        <f>AG35/AI35</f>
        <v>15.130882352941178</v>
      </c>
      <c r="AG37" s="157"/>
      <c r="AH37" s="93"/>
      <c r="AI37" s="93"/>
      <c r="AJ37" s="85"/>
      <c r="AK37" s="156">
        <f>AL35/AN35</f>
        <v>9.65625</v>
      </c>
      <c r="AL37" s="157"/>
      <c r="AM37" s="93"/>
      <c r="AN37" s="93"/>
      <c r="AO37" s="85"/>
      <c r="AP37" s="156">
        <f>AQ35/AS35</f>
        <v>62.879999999999995</v>
      </c>
      <c r="AQ37" s="157"/>
      <c r="AR37" s="93"/>
      <c r="AS37" s="93"/>
      <c r="AT37" s="85"/>
      <c r="AU37" s="156">
        <f>AV35/AX35</f>
        <v>35.78333333333333</v>
      </c>
      <c r="AV37" s="157"/>
      <c r="AW37" s="93"/>
      <c r="AX37" s="93"/>
      <c r="AY37" s="85"/>
      <c r="AZ37" s="156">
        <f>BA35/BC37</f>
        <v>38.849250000000005</v>
      </c>
      <c r="BA37" s="157"/>
      <c r="BB37" s="93"/>
      <c r="BC37" s="99">
        <f>SUM(BC15:BC34)</f>
        <v>20</v>
      </c>
      <c r="BD37" s="85"/>
      <c r="BE37" s="156">
        <f>BF35/BH35</f>
        <v>61.166666666666664</v>
      </c>
      <c r="BF37" s="157"/>
      <c r="BG37" s="93"/>
      <c r="BH37" s="93"/>
      <c r="BI37" s="85"/>
      <c r="BJ37" s="156">
        <f>BK35/BM35</f>
        <v>99.2125</v>
      </c>
      <c r="BK37" s="157"/>
      <c r="BL37" s="93"/>
      <c r="BM37" s="93"/>
      <c r="BN37" s="85"/>
      <c r="BO37" s="156">
        <f>BP35/BR35</f>
        <v>22.41842105263158</v>
      </c>
      <c r="BP37" s="157"/>
      <c r="BQ37" s="93"/>
      <c r="BR37" s="93"/>
      <c r="BS37" s="85"/>
      <c r="BT37" s="156">
        <f>BU35/BW35</f>
        <v>22.595</v>
      </c>
      <c r="BU37" s="157"/>
      <c r="BV37" s="93"/>
      <c r="BW37" s="93"/>
      <c r="BX37" s="85"/>
      <c r="BY37" s="156">
        <f>BZ35/CB35</f>
        <v>30.396250000000002</v>
      </c>
      <c r="BZ37" s="157"/>
      <c r="CA37" s="93"/>
      <c r="CB37" s="93"/>
      <c r="CC37" s="85"/>
      <c r="CD37" s="156">
        <f>CE35/CG35</f>
        <v>26.71470588235294</v>
      </c>
      <c r="CE37" s="157"/>
      <c r="CF37" s="93"/>
      <c r="CG37" s="93"/>
      <c r="CH37" s="85"/>
      <c r="CI37" s="156">
        <f>CJ35/CL35</f>
        <v>15.938749999999999</v>
      </c>
      <c r="CJ37" s="157"/>
      <c r="CK37" s="93"/>
      <c r="CL37" s="93"/>
      <c r="CM37" s="85"/>
      <c r="CN37" s="156">
        <f>CO35/CQ35</f>
        <v>12.403684210526313</v>
      </c>
      <c r="CO37" s="157"/>
      <c r="CP37" s="93"/>
      <c r="CQ37" s="93"/>
      <c r="CR37" s="85"/>
      <c r="CS37" s="156">
        <f>CT35/CV35</f>
        <v>10.930937500000002</v>
      </c>
      <c r="CT37" s="157"/>
      <c r="CU37" s="93"/>
      <c r="CV37" s="93"/>
      <c r="CW37" s="85"/>
      <c r="CX37" s="156">
        <f>CY35/DA35</f>
        <v>10.970555555555556</v>
      </c>
      <c r="CY37" s="157"/>
      <c r="CZ37" s="93"/>
      <c r="DA37" s="93"/>
      <c r="DB37" s="85"/>
      <c r="DC37" s="156">
        <f>DD35/DF35</f>
        <v>8.598749999999999</v>
      </c>
      <c r="DD37" s="157"/>
      <c r="DE37" s="93"/>
      <c r="DF37" s="93"/>
      <c r="DG37" s="85"/>
      <c r="DH37" s="156">
        <f>DI35/DK35</f>
        <v>13.869750000000002</v>
      </c>
      <c r="DI37" s="157"/>
      <c r="DJ37" s="93"/>
      <c r="DK37" s="93"/>
      <c r="DL37" s="85"/>
      <c r="DM37" s="156">
        <f>DN35/DP35</f>
        <v>6.6907499999999995</v>
      </c>
      <c r="DN37" s="157"/>
      <c r="DO37" s="93"/>
      <c r="DP37" s="93"/>
      <c r="DQ37" s="85"/>
      <c r="DR37" s="156">
        <f>DS35/DU35</f>
        <v>29.768250000000005</v>
      </c>
      <c r="DS37" s="157"/>
      <c r="DT37" s="93"/>
      <c r="DU37" s="93"/>
      <c r="DV37" s="85"/>
      <c r="DW37" s="156">
        <f>DX35/DZ35</f>
        <v>9.530000000000001</v>
      </c>
      <c r="DX37" s="157"/>
      <c r="DY37" s="93"/>
      <c r="DZ37" s="93"/>
      <c r="EA37" s="85"/>
      <c r="EB37" s="156">
        <f>EC35/EE35</f>
        <v>8.18975</v>
      </c>
      <c r="EC37" s="157"/>
      <c r="ED37" s="95"/>
      <c r="EE37" s="95"/>
      <c r="EF37" s="85"/>
      <c r="EG37" s="176">
        <f>EH35/EJ35</f>
        <v>19.871750000000002</v>
      </c>
      <c r="EH37" s="177"/>
      <c r="EI37" s="95"/>
      <c r="EJ37" s="95"/>
      <c r="EK37" s="85"/>
      <c r="EL37" s="156">
        <f>EM35/EO35</f>
        <v>5.322</v>
      </c>
      <c r="EM37" s="157"/>
      <c r="EN37" s="96"/>
      <c r="EO37" s="96"/>
      <c r="EP37" s="96"/>
      <c r="EQ37" s="156">
        <f>ER35/ET35</f>
        <v>3.9317499999999996</v>
      </c>
      <c r="ER37" s="157"/>
      <c r="ES37" s="96"/>
      <c r="ET37" s="96"/>
      <c r="EU37" s="96"/>
      <c r="EV37" s="156">
        <f>EW35/EY35</f>
        <v>4.8245000000000005</v>
      </c>
      <c r="EW37" s="157"/>
      <c r="EX37" s="96"/>
      <c r="EY37" s="96"/>
      <c r="EZ37" s="96"/>
      <c r="FA37" s="156">
        <f>FB35/FD35</f>
        <v>4.22625</v>
      </c>
      <c r="FB37" s="157"/>
      <c r="FC37" s="96"/>
      <c r="FD37" s="96"/>
      <c r="FE37" s="96"/>
      <c r="FF37" s="156">
        <f>FG35/FI35</f>
        <v>4.5685</v>
      </c>
      <c r="FG37" s="157"/>
      <c r="FH37" s="96"/>
      <c r="FI37" s="96"/>
      <c r="FJ37" s="96"/>
      <c r="FK37" s="156">
        <f>FL35/FN35</f>
        <v>11.8735</v>
      </c>
      <c r="FL37" s="157"/>
      <c r="FM37" s="96"/>
      <c r="FN37" s="100"/>
      <c r="FO37" s="100"/>
    </row>
    <row r="38" spans="1:171" s="105" customFormat="1" ht="25.5" customHeight="1">
      <c r="A38" s="101" t="s">
        <v>23</v>
      </c>
      <c r="B38" s="25"/>
      <c r="C38" s="25" t="s">
        <v>55</v>
      </c>
      <c r="D38" s="102">
        <f>D36/F36</f>
        <v>73.15384615384616</v>
      </c>
      <c r="E38" s="102"/>
      <c r="F38" s="103"/>
      <c r="G38" s="106"/>
      <c r="H38" s="106"/>
      <c r="I38" s="102">
        <f>I36/K36</f>
        <v>72.22477272727272</v>
      </c>
      <c r="J38" s="102"/>
      <c r="K38" s="102"/>
      <c r="L38" s="106"/>
      <c r="M38" s="106"/>
      <c r="N38" s="102">
        <f>N36/P36</f>
        <v>36.179545454545455</v>
      </c>
      <c r="O38" s="102"/>
      <c r="P38" s="102"/>
      <c r="Q38" s="106"/>
      <c r="R38" s="106"/>
      <c r="S38" s="102">
        <f>S36/U36</f>
        <v>58.32333333333333</v>
      </c>
      <c r="T38" s="102"/>
      <c r="U38" s="102"/>
      <c r="V38" s="106"/>
      <c r="W38" s="106"/>
      <c r="X38" s="102">
        <f>X36/Z36</f>
        <v>40.7605</v>
      </c>
      <c r="Y38" s="102"/>
      <c r="Z38" s="102"/>
      <c r="AA38" s="106"/>
      <c r="AB38" s="106"/>
      <c r="AC38" s="102">
        <f>AC36/AE36</f>
        <v>53.52777777777778</v>
      </c>
      <c r="AD38" s="102"/>
      <c r="AE38" s="102"/>
      <c r="AF38" s="106"/>
      <c r="AG38" s="106"/>
      <c r="AH38" s="102">
        <f>AH36/AJ36</f>
        <v>14.913863636363637</v>
      </c>
      <c r="AI38" s="102"/>
      <c r="AJ38" s="102"/>
      <c r="AK38" s="106"/>
      <c r="AL38" s="106"/>
      <c r="AM38" s="102">
        <f>AM36/AO36</f>
        <v>10.178571428571429</v>
      </c>
      <c r="AN38" s="102"/>
      <c r="AO38" s="102"/>
      <c r="AP38" s="106"/>
      <c r="AQ38" s="106"/>
      <c r="AR38" s="102">
        <f>AR36/AT36</f>
        <v>61.39318181818181</v>
      </c>
      <c r="AS38" s="102"/>
      <c r="AT38" s="102"/>
      <c r="AU38" s="106"/>
      <c r="AV38" s="106"/>
      <c r="AW38" s="102">
        <f>AW36/AY36</f>
        <v>36.9375</v>
      </c>
      <c r="AX38" s="102"/>
      <c r="AY38" s="102"/>
      <c r="AZ38" s="106"/>
      <c r="BA38" s="106"/>
      <c r="BB38" s="102">
        <f>BB36/BD36</f>
        <v>39.17300000000001</v>
      </c>
      <c r="BC38" s="102"/>
      <c r="BD38" s="102"/>
      <c r="BE38" s="106"/>
      <c r="BF38" s="106"/>
      <c r="BG38" s="102">
        <f>BG36/BI36</f>
        <v>62.625</v>
      </c>
      <c r="BH38" s="102"/>
      <c r="BI38" s="102"/>
      <c r="BJ38" s="106"/>
      <c r="BK38" s="106"/>
      <c r="BL38" s="102">
        <f>BL36/BN36</f>
        <v>98.67399999999999</v>
      </c>
      <c r="BM38" s="102"/>
      <c r="BN38" s="102"/>
      <c r="BO38" s="106"/>
      <c r="BP38" s="106"/>
      <c r="BQ38" s="102">
        <f>BQ36/BS36</f>
        <v>22.462500000000002</v>
      </c>
      <c r="BR38" s="102"/>
      <c r="BS38" s="102"/>
      <c r="BT38" s="106"/>
      <c r="BU38" s="106"/>
      <c r="BV38" s="102">
        <f>BV36/BX36</f>
        <v>22.981500000000004</v>
      </c>
      <c r="BW38" s="102"/>
      <c r="BX38" s="102"/>
      <c r="BY38" s="106"/>
      <c r="BZ38" s="106"/>
      <c r="CA38" s="102">
        <f>CA36/CC36</f>
        <v>30.457000000000004</v>
      </c>
      <c r="CB38" s="102"/>
      <c r="CC38" s="102"/>
      <c r="CD38" s="106"/>
      <c r="CE38" s="106"/>
      <c r="CF38" s="102">
        <f>CF36/CH36</f>
        <v>26.961363636363636</v>
      </c>
      <c r="CG38" s="102"/>
      <c r="CH38" s="102"/>
      <c r="CI38" s="106"/>
      <c r="CJ38" s="106"/>
      <c r="CK38" s="102">
        <f>CK36/CM36</f>
        <v>15.972999999999999</v>
      </c>
      <c r="CL38" s="102"/>
      <c r="CM38" s="102"/>
      <c r="CN38" s="106"/>
      <c r="CO38" s="106"/>
      <c r="CP38" s="102">
        <f>CP36/CR36</f>
        <v>12.2175</v>
      </c>
      <c r="CQ38" s="102"/>
      <c r="CR38" s="102"/>
      <c r="CS38" s="106"/>
      <c r="CT38" s="106"/>
      <c r="CU38" s="102">
        <f>CU36/CW36</f>
        <v>10.83404761904762</v>
      </c>
      <c r="CV38" s="102"/>
      <c r="CW38" s="102"/>
      <c r="CX38" s="106"/>
      <c r="CY38" s="106"/>
      <c r="CZ38" s="102">
        <f>CZ36/DB36</f>
        <v>10.767608695652173</v>
      </c>
      <c r="DA38" s="102"/>
      <c r="DB38" s="102"/>
      <c r="DC38" s="106"/>
      <c r="DD38" s="106"/>
      <c r="DE38" s="102">
        <f>DE36/DG36</f>
        <v>8.540799999999997</v>
      </c>
      <c r="DF38" s="102"/>
      <c r="DG38" s="102"/>
      <c r="DH38" s="106"/>
      <c r="DI38" s="106"/>
      <c r="DJ38" s="102">
        <f>DJ36/DL36</f>
        <v>14.445600000000002</v>
      </c>
      <c r="DK38" s="102"/>
      <c r="DL38" s="102"/>
      <c r="DM38" s="106"/>
      <c r="DN38" s="106"/>
      <c r="DO38" s="102">
        <f>DO36/DQ36</f>
        <v>6.7386</v>
      </c>
      <c r="DP38" s="102"/>
      <c r="DQ38" s="102"/>
      <c r="DR38" s="106"/>
      <c r="DS38" s="106"/>
      <c r="DT38" s="102">
        <f>DT36/DV36</f>
        <v>30.020599999999998</v>
      </c>
      <c r="DU38" s="102"/>
      <c r="DV38" s="102"/>
      <c r="DW38" s="106"/>
      <c r="DX38" s="106"/>
      <c r="DY38" s="102">
        <f>DY36/EA36</f>
        <v>9.556000000000001</v>
      </c>
      <c r="DZ38" s="102"/>
      <c r="EA38" s="102"/>
      <c r="EB38" s="80"/>
      <c r="EC38" s="80"/>
      <c r="ED38" s="102">
        <f>ED36/EF36</f>
        <v>8.081800000000001</v>
      </c>
      <c r="EE38" s="102"/>
      <c r="EF38" s="104"/>
      <c r="EG38" s="80"/>
      <c r="EH38" s="80"/>
      <c r="EI38" s="102">
        <f>EI36/EK36</f>
        <v>19.908400000000004</v>
      </c>
      <c r="EJ38" s="102"/>
      <c r="EK38" s="80"/>
      <c r="EL38" s="80"/>
      <c r="EM38" s="80"/>
      <c r="EN38" s="102">
        <f>EN36/EP36</f>
        <v>5.4852</v>
      </c>
      <c r="EO38" s="80"/>
      <c r="EP38" s="80"/>
      <c r="EQ38" s="80"/>
      <c r="ER38" s="80"/>
      <c r="ES38" s="102">
        <f>ES36/EU36</f>
        <v>3.9754</v>
      </c>
      <c r="ET38" s="80"/>
      <c r="EU38" s="80"/>
      <c r="EV38" s="80"/>
      <c r="EW38" s="80"/>
      <c r="EX38" s="102">
        <f>EX36/EZ36</f>
        <v>4.751399999999999</v>
      </c>
      <c r="EY38" s="80"/>
      <c r="EZ38" s="80"/>
      <c r="FA38" s="80"/>
      <c r="FB38" s="80"/>
      <c r="FC38" s="102">
        <f>FC36/FE36</f>
        <v>4.265</v>
      </c>
      <c r="FD38" s="80"/>
      <c r="FE38" s="80"/>
      <c r="FF38" s="80"/>
      <c r="FG38" s="80"/>
      <c r="FH38" s="102">
        <f>FH36/FJ36</f>
        <v>4.5216</v>
      </c>
      <c r="FI38" s="80"/>
      <c r="FJ38" s="80"/>
      <c r="FK38" s="80"/>
      <c r="FL38" s="80"/>
      <c r="FM38" s="102">
        <f>FM36/FO36</f>
        <v>11.9346</v>
      </c>
      <c r="FN38" s="107"/>
      <c r="FO38" s="107"/>
    </row>
    <row r="39" spans="8:171" s="4" customFormat="1" ht="45.75" customHeight="1"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N39" s="46"/>
      <c r="DO39" s="46"/>
      <c r="DP39" s="46"/>
      <c r="DQ39" s="46"/>
      <c r="DR39" s="71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H39" s="181"/>
      <c r="EI39" s="181"/>
      <c r="EJ39" s="181"/>
      <c r="EK39" s="181"/>
      <c r="EV39" s="182" t="s">
        <v>73</v>
      </c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2"/>
      <c r="FH39" s="2"/>
      <c r="FI39" s="2"/>
      <c r="FJ39" s="2"/>
      <c r="FK39" s="2"/>
      <c r="FL39" s="183" t="s">
        <v>72</v>
      </c>
      <c r="FM39" s="183"/>
      <c r="FN39" s="183"/>
      <c r="FO39" s="183"/>
    </row>
    <row r="40" spans="8:140" s="2" customFormat="1" ht="14.25" customHeight="1"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4"/>
      <c r="DD40" s="74"/>
      <c r="DE40" s="74"/>
      <c r="DF40" s="74"/>
      <c r="DG40" s="74"/>
      <c r="DH40" s="74"/>
      <c r="DI40" s="75"/>
      <c r="DJ40" s="75"/>
      <c r="DK40" s="75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D40" s="76"/>
      <c r="EE40" s="76"/>
      <c r="EF40" s="76"/>
      <c r="EI40" s="76"/>
      <c r="EJ40" s="76"/>
    </row>
    <row r="41" spans="2:140" s="77" customFormat="1" ht="14.25" customHeight="1">
      <c r="B41" s="78"/>
      <c r="C41" s="78"/>
      <c r="D41" s="78"/>
      <c r="E41" s="78"/>
      <c r="F41" s="78"/>
      <c r="G41" s="78"/>
      <c r="H41" s="78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D41" s="76"/>
      <c r="EE41" s="76"/>
      <c r="EF41" s="76"/>
      <c r="EI41" s="76"/>
      <c r="EJ41" s="76"/>
    </row>
    <row r="42" spans="2:140" s="2" customFormat="1" ht="12.75"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D42" s="76"/>
      <c r="EE42" s="76"/>
      <c r="EF42" s="76"/>
      <c r="EI42" s="76"/>
      <c r="EJ42" s="76"/>
    </row>
    <row r="43" spans="2:140" s="2" customFormat="1" ht="12.75"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D43" s="76"/>
      <c r="EE43" s="76"/>
      <c r="EF43" s="76"/>
      <c r="EI43" s="76"/>
      <c r="EJ43" s="76"/>
    </row>
    <row r="44" spans="2:140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D44" s="48"/>
      <c r="EE44" s="48"/>
      <c r="EF44" s="48"/>
      <c r="EI44" s="48"/>
      <c r="EJ44" s="48"/>
    </row>
    <row r="45" spans="2:140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D45" s="48"/>
      <c r="EE45" s="48"/>
      <c r="EF45" s="48"/>
      <c r="EI45" s="48"/>
      <c r="EJ45" s="48"/>
    </row>
    <row r="46" spans="2:140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D46" s="48"/>
      <c r="EE46" s="48"/>
      <c r="EF46" s="48"/>
      <c r="EI46" s="48"/>
      <c r="EJ46" s="48"/>
    </row>
    <row r="47" spans="2:140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D47" s="48"/>
      <c r="EE47" s="48"/>
      <c r="EF47" s="48"/>
      <c r="EI47" s="48"/>
      <c r="EJ47" s="48"/>
    </row>
    <row r="48" spans="2:140" s="4" customFormat="1" ht="18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79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D48" s="48"/>
      <c r="EE48" s="48"/>
      <c r="EF48" s="48"/>
      <c r="EI48" s="48"/>
      <c r="EJ48" s="48"/>
    </row>
    <row r="49" spans="2:140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D49" s="48"/>
      <c r="EE49" s="48"/>
      <c r="EF49" s="48"/>
      <c r="EI49" s="48"/>
      <c r="EJ49" s="48"/>
    </row>
    <row r="50" spans="2:140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D50" s="48"/>
      <c r="EE50" s="48"/>
      <c r="EF50" s="48"/>
      <c r="EI50" s="48"/>
      <c r="EJ50" s="48"/>
    </row>
    <row r="51" spans="2:140" s="4" customFormat="1" ht="12.7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D51" s="48"/>
      <c r="EE51" s="48"/>
      <c r="EF51" s="48"/>
      <c r="EI51" s="48"/>
      <c r="EJ51" s="48"/>
    </row>
    <row r="52" spans="2:140" s="4" customFormat="1" ht="12.7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D52" s="48"/>
      <c r="EE52" s="48"/>
      <c r="EF52" s="48"/>
      <c r="EI52" s="48"/>
      <c r="EJ52" s="48"/>
    </row>
    <row r="53" spans="2:140" s="4" customFormat="1" ht="12.75"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D53" s="48"/>
      <c r="EE53" s="48"/>
      <c r="EF53" s="48"/>
      <c r="EI53" s="48"/>
      <c r="EJ53" s="48"/>
    </row>
    <row r="54" spans="2:140" s="4" customFormat="1" ht="12.75"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D54" s="48"/>
      <c r="EE54" s="48"/>
      <c r="EF54" s="48"/>
      <c r="EI54" s="48"/>
      <c r="EJ54" s="48"/>
    </row>
    <row r="55" spans="2:140" s="4" customFormat="1" ht="12.75"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D55" s="48"/>
      <c r="EE55" s="48"/>
      <c r="EF55" s="48"/>
      <c r="EI55" s="48"/>
      <c r="EJ55" s="48"/>
    </row>
    <row r="56" spans="2:140" s="4" customFormat="1" ht="12.75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D56" s="48"/>
      <c r="EE56" s="48"/>
      <c r="EF56" s="48"/>
      <c r="EI56" s="48"/>
      <c r="EJ56" s="48"/>
    </row>
    <row r="57" spans="134:140" s="4" customFormat="1" ht="12.75">
      <c r="ED57" s="48"/>
      <c r="EE57" s="48"/>
      <c r="EF57" s="48"/>
      <c r="EI57" s="48"/>
      <c r="EJ57" s="48"/>
    </row>
    <row r="58" spans="134:140" s="4" customFormat="1" ht="12.75">
      <c r="ED58" s="48"/>
      <c r="EE58" s="48"/>
      <c r="EF58" s="48"/>
      <c r="EI58" s="48"/>
      <c r="EJ58" s="48"/>
    </row>
    <row r="59" spans="134:140" s="4" customFormat="1" ht="12.75">
      <c r="ED59" s="48"/>
      <c r="EE59" s="48"/>
      <c r="EF59" s="48"/>
      <c r="EI59" s="48"/>
      <c r="EJ59" s="48"/>
    </row>
    <row r="60" spans="134:140" s="4" customFormat="1" ht="12.75">
      <c r="ED60" s="48"/>
      <c r="EE60" s="48"/>
      <c r="EF60" s="48"/>
      <c r="EI60" s="48"/>
      <c r="EJ60" s="48"/>
    </row>
    <row r="61" spans="134:140" s="4" customFormat="1" ht="12.75">
      <c r="ED61" s="48"/>
      <c r="EE61" s="48"/>
      <c r="EF61" s="48"/>
      <c r="EI61" s="48"/>
      <c r="EJ61" s="48"/>
    </row>
    <row r="62" spans="134:140" s="4" customFormat="1" ht="12.75">
      <c r="ED62" s="48"/>
      <c r="EE62" s="48"/>
      <c r="EF62" s="48"/>
      <c r="EI62" s="48"/>
      <c r="EJ62" s="48"/>
    </row>
    <row r="63" spans="134:140" s="4" customFormat="1" ht="12.75">
      <c r="ED63" s="48"/>
      <c r="EE63" s="48"/>
      <c r="EF63" s="48"/>
      <c r="EI63" s="48"/>
      <c r="EJ63" s="48"/>
    </row>
    <row r="64" spans="134:140" s="4" customFormat="1" ht="12.75">
      <c r="ED64" s="48"/>
      <c r="EE64" s="48"/>
      <c r="EF64" s="48"/>
      <c r="EI64" s="48"/>
      <c r="EJ64" s="48"/>
    </row>
    <row r="65" spans="134:140" s="4" customFormat="1" ht="12.75">
      <c r="ED65" s="48"/>
      <c r="EE65" s="48"/>
      <c r="EF65" s="48"/>
      <c r="EI65" s="48"/>
      <c r="EJ65" s="48"/>
    </row>
    <row r="66" spans="134:140" s="4" customFormat="1" ht="12.75">
      <c r="ED66" s="48"/>
      <c r="EE66" s="48"/>
      <c r="EF66" s="48"/>
      <c r="EI66" s="48"/>
      <c r="EJ66" s="48"/>
    </row>
    <row r="67" spans="134:140" s="4" customFormat="1" ht="12.75">
      <c r="ED67" s="48"/>
      <c r="EE67" s="48"/>
      <c r="EF67" s="48"/>
      <c r="EI67" s="48"/>
      <c r="EJ67" s="48"/>
    </row>
    <row r="68" spans="134:140" s="4" customFormat="1" ht="12.75">
      <c r="ED68" s="48"/>
      <c r="EE68" s="48"/>
      <c r="EF68" s="48"/>
      <c r="EI68" s="48"/>
      <c r="EJ68" s="48"/>
    </row>
    <row r="69" spans="134:140" s="4" customFormat="1" ht="12.75">
      <c r="ED69" s="48"/>
      <c r="EE69" s="48"/>
      <c r="EF69" s="48"/>
      <c r="EI69" s="48"/>
      <c r="EJ69" s="48"/>
    </row>
    <row r="70" spans="134:140" s="4" customFormat="1" ht="12.75">
      <c r="ED70" s="48"/>
      <c r="EE70" s="48"/>
      <c r="EF70" s="48"/>
      <c r="EI70" s="48"/>
      <c r="EJ70" s="48"/>
    </row>
    <row r="71" spans="134:140" s="4" customFormat="1" ht="12.75">
      <c r="ED71" s="48"/>
      <c r="EE71" s="48"/>
      <c r="EF71" s="48"/>
      <c r="EI71" s="48"/>
      <c r="EJ71" s="48"/>
    </row>
    <row r="72" spans="134:140" s="4" customFormat="1" ht="12.75">
      <c r="ED72" s="48"/>
      <c r="EE72" s="48"/>
      <c r="EF72" s="48"/>
      <c r="EI72" s="48"/>
      <c r="EJ72" s="48"/>
    </row>
    <row r="73" spans="134:140" s="4" customFormat="1" ht="12.75">
      <c r="ED73" s="48"/>
      <c r="EE73" s="48"/>
      <c r="EF73" s="48"/>
      <c r="EI73" s="48"/>
      <c r="EJ73" s="48"/>
    </row>
    <row r="74" spans="134:140" s="4" customFormat="1" ht="12.75">
      <c r="ED74" s="48"/>
      <c r="EE74" s="48"/>
      <c r="EF74" s="48"/>
      <c r="EI74" s="48"/>
      <c r="EJ74" s="48"/>
    </row>
    <row r="75" spans="134:140" s="4" customFormat="1" ht="12.75">
      <c r="ED75" s="48"/>
      <c r="EE75" s="48"/>
      <c r="EF75" s="48"/>
      <c r="EI75" s="48"/>
      <c r="EJ75" s="48"/>
    </row>
    <row r="76" spans="134:140" s="4" customFormat="1" ht="12.75">
      <c r="ED76" s="48"/>
      <c r="EE76" s="48"/>
      <c r="EF76" s="48"/>
      <c r="EI76" s="48"/>
      <c r="EJ76" s="48"/>
    </row>
    <row r="77" spans="134:140" s="4" customFormat="1" ht="12.75">
      <c r="ED77" s="48"/>
      <c r="EE77" s="48"/>
      <c r="EF77" s="48"/>
      <c r="EI77" s="48"/>
      <c r="EJ77" s="48"/>
    </row>
    <row r="78" spans="134:140" s="4" customFormat="1" ht="12.75">
      <c r="ED78" s="48"/>
      <c r="EE78" s="48"/>
      <c r="EF78" s="48"/>
      <c r="EI78" s="48"/>
      <c r="EJ78" s="48"/>
    </row>
    <row r="79" spans="134:140" s="4" customFormat="1" ht="12.75">
      <c r="ED79" s="48"/>
      <c r="EE79" s="48"/>
      <c r="EF79" s="48"/>
      <c r="EI79" s="48"/>
      <c r="EJ79" s="48"/>
    </row>
    <row r="80" spans="134:140" s="4" customFormat="1" ht="12.75">
      <c r="ED80" s="48"/>
      <c r="EE80" s="48"/>
      <c r="EF80" s="48"/>
      <c r="EI80" s="48"/>
      <c r="EJ80" s="48"/>
    </row>
    <row r="81" spans="134:140" s="4" customFormat="1" ht="12.75">
      <c r="ED81" s="48"/>
      <c r="EE81" s="48"/>
      <c r="EF81" s="48"/>
      <c r="EI81" s="48"/>
      <c r="EJ81" s="48"/>
    </row>
    <row r="82" spans="134:140" s="4" customFormat="1" ht="12.75">
      <c r="ED82" s="48"/>
      <c r="EE82" s="48"/>
      <c r="EF82" s="48"/>
      <c r="EI82" s="48"/>
      <c r="EJ82" s="48"/>
    </row>
    <row r="83" spans="134:140" s="4" customFormat="1" ht="12.75">
      <c r="ED83" s="48"/>
      <c r="EE83" s="48"/>
      <c r="EF83" s="48"/>
      <c r="EI83" s="48"/>
      <c r="EJ83" s="48"/>
    </row>
    <row r="84" spans="134:140" s="4" customFormat="1" ht="12.75">
      <c r="ED84" s="48"/>
      <c r="EE84" s="48"/>
      <c r="EF84" s="48"/>
      <c r="EI84" s="48"/>
      <c r="EJ84" s="48"/>
    </row>
    <row r="85" spans="134:140" s="4" customFormat="1" ht="12.75">
      <c r="ED85" s="48"/>
      <c r="EE85" s="48"/>
      <c r="EF85" s="48"/>
      <c r="EI85" s="48"/>
      <c r="EJ85" s="48"/>
    </row>
    <row r="86" spans="134:140" s="4" customFormat="1" ht="12.75">
      <c r="ED86" s="48"/>
      <c r="EE86" s="48"/>
      <c r="EF86" s="48"/>
      <c r="EI86" s="48"/>
      <c r="EJ86" s="48"/>
    </row>
    <row r="87" spans="134:140" s="4" customFormat="1" ht="12.75">
      <c r="ED87" s="48"/>
      <c r="EE87" s="48"/>
      <c r="EF87" s="48"/>
      <c r="EI87" s="48"/>
      <c r="EJ87" s="48"/>
    </row>
    <row r="88" spans="134:140" s="4" customFormat="1" ht="12.75">
      <c r="ED88" s="48"/>
      <c r="EE88" s="48"/>
      <c r="EF88" s="48"/>
      <c r="EI88" s="48"/>
      <c r="EJ88" s="48"/>
    </row>
    <row r="89" spans="134:140" s="4" customFormat="1" ht="12.75">
      <c r="ED89" s="48"/>
      <c r="EE89" s="48"/>
      <c r="EF89" s="48"/>
      <c r="EI89" s="48"/>
      <c r="EJ89" s="48"/>
    </row>
    <row r="90" spans="134:140" s="4" customFormat="1" ht="12.75">
      <c r="ED90" s="48"/>
      <c r="EE90" s="48"/>
      <c r="EF90" s="48"/>
      <c r="EI90" s="48"/>
      <c r="EJ90" s="48"/>
    </row>
    <row r="91" spans="134:140" s="4" customFormat="1" ht="12.75">
      <c r="ED91" s="48"/>
      <c r="EE91" s="48"/>
      <c r="EF91" s="48"/>
      <c r="EI91" s="48"/>
      <c r="EJ91" s="48"/>
    </row>
    <row r="92" spans="134:140" s="4" customFormat="1" ht="12.75">
      <c r="ED92" s="48"/>
      <c r="EE92" s="48"/>
      <c r="EF92" s="48"/>
      <c r="EI92" s="48"/>
      <c r="EJ92" s="48"/>
    </row>
    <row r="93" spans="134:140" s="4" customFormat="1" ht="12.75">
      <c r="ED93" s="48"/>
      <c r="EE93" s="48"/>
      <c r="EF93" s="48"/>
      <c r="EI93" s="48"/>
      <c r="EJ93" s="48"/>
    </row>
    <row r="94" spans="134:140" s="4" customFormat="1" ht="12.75">
      <c r="ED94" s="48"/>
      <c r="EE94" s="48"/>
      <c r="EF94" s="48"/>
      <c r="EI94" s="48"/>
      <c r="EJ94" s="48"/>
    </row>
    <row r="95" spans="134:140" s="4" customFormat="1" ht="12.75">
      <c r="ED95" s="48"/>
      <c r="EE95" s="48"/>
      <c r="EF95" s="48"/>
      <c r="EI95" s="48"/>
      <c r="EJ95" s="48"/>
    </row>
    <row r="96" spans="134:140" s="4" customFormat="1" ht="12.75">
      <c r="ED96" s="48"/>
      <c r="EE96" s="48"/>
      <c r="EF96" s="48"/>
      <c r="EI96" s="48"/>
      <c r="EJ96" s="48"/>
    </row>
    <row r="97" spans="134:140" s="4" customFormat="1" ht="12.75">
      <c r="ED97" s="48"/>
      <c r="EE97" s="48"/>
      <c r="EF97" s="48"/>
      <c r="EI97" s="48"/>
      <c r="EJ97" s="48"/>
    </row>
    <row r="98" spans="134:140" s="4" customFormat="1" ht="12.75">
      <c r="ED98" s="48"/>
      <c r="EE98" s="48"/>
      <c r="EF98" s="48"/>
      <c r="EI98" s="48"/>
      <c r="EJ98" s="48"/>
    </row>
    <row r="99" spans="134:140" s="4" customFormat="1" ht="12.75">
      <c r="ED99" s="48"/>
      <c r="EE99" s="48"/>
      <c r="EF99" s="48"/>
      <c r="EI99" s="48"/>
      <c r="EJ99" s="48"/>
    </row>
    <row r="100" spans="134:140" s="4" customFormat="1" ht="12.75">
      <c r="ED100" s="48"/>
      <c r="EE100" s="48"/>
      <c r="EF100" s="48"/>
      <c r="EI100" s="48"/>
      <c r="EJ100" s="48"/>
    </row>
    <row r="101" spans="134:140" s="4" customFormat="1" ht="12.75">
      <c r="ED101" s="48"/>
      <c r="EE101" s="48"/>
      <c r="EF101" s="48"/>
      <c r="EI101" s="48"/>
      <c r="EJ101" s="48"/>
    </row>
    <row r="102" spans="134:140" s="4" customFormat="1" ht="12.75">
      <c r="ED102" s="48"/>
      <c r="EE102" s="48"/>
      <c r="EF102" s="48"/>
      <c r="EI102" s="48"/>
      <c r="EJ102" s="48"/>
    </row>
    <row r="103" spans="134:140" s="4" customFormat="1" ht="12.75">
      <c r="ED103" s="48"/>
      <c r="EE103" s="48"/>
      <c r="EF103" s="48"/>
      <c r="EI103" s="48"/>
      <c r="EJ103" s="48"/>
    </row>
    <row r="104" spans="134:140" s="4" customFormat="1" ht="12.75">
      <c r="ED104" s="48"/>
      <c r="EE104" s="48"/>
      <c r="EF104" s="48"/>
      <c r="EI104" s="48"/>
      <c r="EJ104" s="48"/>
    </row>
    <row r="105" spans="134:140" s="4" customFormat="1" ht="12.75">
      <c r="ED105" s="48"/>
      <c r="EE105" s="48"/>
      <c r="EF105" s="48"/>
      <c r="EI105" s="48"/>
      <c r="EJ105" s="48"/>
    </row>
    <row r="106" spans="134:140" s="4" customFormat="1" ht="12.75">
      <c r="ED106" s="48"/>
      <c r="EE106" s="48"/>
      <c r="EF106" s="48"/>
      <c r="EI106" s="48"/>
      <c r="EJ106" s="48"/>
    </row>
    <row r="107" spans="134:140" s="4" customFormat="1" ht="12.75">
      <c r="ED107" s="48"/>
      <c r="EE107" s="48"/>
      <c r="EF107" s="48"/>
      <c r="EI107" s="48"/>
      <c r="EJ107" s="48"/>
    </row>
    <row r="108" spans="134:140" s="4" customFormat="1" ht="12.75">
      <c r="ED108" s="48"/>
      <c r="EE108" s="48"/>
      <c r="EF108" s="48"/>
      <c r="EI108" s="48"/>
      <c r="EJ108" s="48"/>
    </row>
    <row r="109" spans="134:140" s="4" customFormat="1" ht="12.75">
      <c r="ED109" s="48"/>
      <c r="EE109" s="48"/>
      <c r="EF109" s="48"/>
      <c r="EI109" s="48"/>
      <c r="EJ109" s="48"/>
    </row>
    <row r="110" spans="134:140" s="4" customFormat="1" ht="12.75">
      <c r="ED110" s="48"/>
      <c r="EE110" s="48"/>
      <c r="EF110" s="48"/>
      <c r="EI110" s="48"/>
      <c r="EJ110" s="48"/>
    </row>
    <row r="111" spans="134:140" s="4" customFormat="1" ht="12.75">
      <c r="ED111" s="48"/>
      <c r="EE111" s="48"/>
      <c r="EF111" s="48"/>
      <c r="EI111" s="48"/>
      <c r="EJ111" s="48"/>
    </row>
    <row r="112" spans="134:140" s="4" customFormat="1" ht="12.75">
      <c r="ED112" s="48"/>
      <c r="EE112" s="48"/>
      <c r="EF112" s="48"/>
      <c r="EI112" s="48"/>
      <c r="EJ112" s="48"/>
    </row>
    <row r="113" spans="134:140" s="4" customFormat="1" ht="12.75">
      <c r="ED113" s="48"/>
      <c r="EE113" s="48"/>
      <c r="EF113" s="48"/>
      <c r="EI113" s="48"/>
      <c r="EJ113" s="48"/>
    </row>
    <row r="114" spans="134:140" s="4" customFormat="1" ht="12.75">
      <c r="ED114" s="48"/>
      <c r="EE114" s="48"/>
      <c r="EF114" s="48"/>
      <c r="EI114" s="48"/>
      <c r="EJ114" s="48"/>
    </row>
    <row r="115" spans="134:140" s="4" customFormat="1" ht="12.75">
      <c r="ED115" s="48"/>
      <c r="EE115" s="48"/>
      <c r="EF115" s="48"/>
      <c r="EI115" s="48"/>
      <c r="EJ115" s="48"/>
    </row>
    <row r="116" spans="134:140" s="4" customFormat="1" ht="12.75">
      <c r="ED116" s="48"/>
      <c r="EE116" s="48"/>
      <c r="EF116" s="48"/>
      <c r="EI116" s="48"/>
      <c r="EJ116" s="48"/>
    </row>
    <row r="117" spans="134:140" s="4" customFormat="1" ht="12.75">
      <c r="ED117" s="48"/>
      <c r="EE117" s="48"/>
      <c r="EF117" s="48"/>
      <c r="EI117" s="48"/>
      <c r="EJ117" s="48"/>
    </row>
    <row r="118" spans="134:140" s="4" customFormat="1" ht="12.75">
      <c r="ED118" s="48"/>
      <c r="EE118" s="48"/>
      <c r="EF118" s="48"/>
      <c r="EI118" s="48"/>
      <c r="EJ118" s="48"/>
    </row>
    <row r="119" spans="134:140" s="4" customFormat="1" ht="12.75">
      <c r="ED119" s="48"/>
      <c r="EE119" s="48"/>
      <c r="EF119" s="48"/>
      <c r="EI119" s="48"/>
      <c r="EJ119" s="48"/>
    </row>
    <row r="120" spans="134:140" s="4" customFormat="1" ht="12.75">
      <c r="ED120" s="48"/>
      <c r="EE120" s="48"/>
      <c r="EF120" s="48"/>
      <c r="EI120" s="48"/>
      <c r="EJ120" s="48"/>
    </row>
    <row r="121" spans="134:140" s="4" customFormat="1" ht="12.75">
      <c r="ED121" s="48"/>
      <c r="EE121" s="48"/>
      <c r="EF121" s="48"/>
      <c r="EI121" s="48"/>
      <c r="EJ121" s="48"/>
    </row>
    <row r="122" spans="134:140" s="4" customFormat="1" ht="12.75">
      <c r="ED122" s="48"/>
      <c r="EE122" s="48"/>
      <c r="EF122" s="48"/>
      <c r="EI122" s="48"/>
      <c r="EJ122" s="48"/>
    </row>
    <row r="123" spans="134:140" s="4" customFormat="1" ht="12.75">
      <c r="ED123" s="48"/>
      <c r="EE123" s="48"/>
      <c r="EF123" s="48"/>
      <c r="EI123" s="48"/>
      <c r="EJ123" s="48"/>
    </row>
    <row r="124" spans="134:140" s="4" customFormat="1" ht="12.75">
      <c r="ED124" s="48"/>
      <c r="EE124" s="48"/>
      <c r="EF124" s="48"/>
      <c r="EI124" s="48"/>
      <c r="EJ124" s="48"/>
    </row>
    <row r="125" spans="134:140" s="4" customFormat="1" ht="12.75">
      <c r="ED125" s="48"/>
      <c r="EE125" s="48"/>
      <c r="EF125" s="48"/>
      <c r="EI125" s="48"/>
      <c r="EJ125" s="48"/>
    </row>
    <row r="126" spans="134:140" s="4" customFormat="1" ht="12.75">
      <c r="ED126" s="48"/>
      <c r="EE126" s="48"/>
      <c r="EF126" s="48"/>
      <c r="EI126" s="48"/>
      <c r="EJ126" s="48"/>
    </row>
    <row r="127" spans="134:140" s="4" customFormat="1" ht="12.75">
      <c r="ED127" s="48"/>
      <c r="EE127" s="48"/>
      <c r="EF127" s="48"/>
      <c r="EI127" s="48"/>
      <c r="EJ127" s="48"/>
    </row>
    <row r="128" spans="134:140" s="4" customFormat="1" ht="12.75">
      <c r="ED128" s="48"/>
      <c r="EE128" s="48"/>
      <c r="EF128" s="48"/>
      <c r="EI128" s="48"/>
      <c r="EJ128" s="48"/>
    </row>
    <row r="129" spans="134:140" s="4" customFormat="1" ht="12.75">
      <c r="ED129" s="48"/>
      <c r="EE129" s="48"/>
      <c r="EF129" s="48"/>
      <c r="EI129" s="48"/>
      <c r="EJ129" s="48"/>
    </row>
    <row r="130" spans="134:140" s="4" customFormat="1" ht="12.75">
      <c r="ED130" s="48"/>
      <c r="EE130" s="48"/>
      <c r="EF130" s="48"/>
      <c r="EI130" s="48"/>
      <c r="EJ130" s="48"/>
    </row>
    <row r="131" spans="134:140" s="4" customFormat="1" ht="12.75">
      <c r="ED131" s="48"/>
      <c r="EE131" s="48"/>
      <c r="EF131" s="48"/>
      <c r="EI131" s="48"/>
      <c r="EJ131" s="48"/>
    </row>
    <row r="132" spans="134:140" s="4" customFormat="1" ht="12.75">
      <c r="ED132" s="48"/>
      <c r="EE132" s="48"/>
      <c r="EF132" s="48"/>
      <c r="EI132" s="48"/>
      <c r="EJ132" s="48"/>
    </row>
    <row r="133" spans="134:140" s="4" customFormat="1" ht="12.75">
      <c r="ED133" s="48"/>
      <c r="EE133" s="48"/>
      <c r="EF133" s="48"/>
      <c r="EI133" s="48"/>
      <c r="EJ133" s="48"/>
    </row>
    <row r="134" spans="134:140" s="4" customFormat="1" ht="12.75">
      <c r="ED134" s="48"/>
      <c r="EE134" s="48"/>
      <c r="EF134" s="48"/>
      <c r="EI134" s="48"/>
      <c r="EJ134" s="48"/>
    </row>
    <row r="135" spans="134:140" s="4" customFormat="1" ht="12.75">
      <c r="ED135" s="48"/>
      <c r="EE135" s="48"/>
      <c r="EF135" s="48"/>
      <c r="EI135" s="48"/>
      <c r="EJ135" s="48"/>
    </row>
    <row r="136" spans="134:140" s="4" customFormat="1" ht="12.75">
      <c r="ED136" s="48"/>
      <c r="EE136" s="48"/>
      <c r="EF136" s="48"/>
      <c r="EI136" s="48"/>
      <c r="EJ136" s="48"/>
    </row>
    <row r="137" spans="134:140" s="4" customFormat="1" ht="12.75">
      <c r="ED137" s="48"/>
      <c r="EE137" s="48"/>
      <c r="EF137" s="48"/>
      <c r="EI137" s="48"/>
      <c r="EJ137" s="48"/>
    </row>
    <row r="138" spans="134:140" s="4" customFormat="1" ht="12.75">
      <c r="ED138" s="48"/>
      <c r="EE138" s="48"/>
      <c r="EF138" s="48"/>
      <c r="EI138" s="48"/>
      <c r="EJ138" s="48"/>
    </row>
    <row r="139" spans="134:140" s="4" customFormat="1" ht="12.75">
      <c r="ED139" s="48"/>
      <c r="EE139" s="48"/>
      <c r="EF139" s="48"/>
      <c r="EI139" s="48"/>
      <c r="EJ139" s="48"/>
    </row>
    <row r="140" spans="134:140" s="4" customFormat="1" ht="12.75">
      <c r="ED140" s="48"/>
      <c r="EE140" s="48"/>
      <c r="EF140" s="48"/>
      <c r="EI140" s="48"/>
      <c r="EJ140" s="48"/>
    </row>
    <row r="141" spans="134:140" s="4" customFormat="1" ht="12.75">
      <c r="ED141" s="48"/>
      <c r="EE141" s="48"/>
      <c r="EF141" s="48"/>
      <c r="EI141" s="48"/>
      <c r="EJ141" s="48"/>
    </row>
    <row r="142" spans="134:140" s="4" customFormat="1" ht="12.75">
      <c r="ED142" s="48"/>
      <c r="EE142" s="48"/>
      <c r="EF142" s="48"/>
      <c r="EI142" s="48"/>
      <c r="EJ142" s="48"/>
    </row>
    <row r="143" spans="134:140" s="4" customFormat="1" ht="12.75">
      <c r="ED143" s="48"/>
      <c r="EE143" s="48"/>
      <c r="EF143" s="48"/>
      <c r="EI143" s="48"/>
      <c r="EJ143" s="48"/>
    </row>
    <row r="144" spans="134:140" s="4" customFormat="1" ht="12.75">
      <c r="ED144" s="48"/>
      <c r="EE144" s="48"/>
      <c r="EF144" s="48"/>
      <c r="EI144" s="48"/>
      <c r="EJ144" s="48"/>
    </row>
    <row r="145" spans="134:140" s="4" customFormat="1" ht="12.75">
      <c r="ED145" s="48"/>
      <c r="EE145" s="48"/>
      <c r="EF145" s="48"/>
      <c r="EI145" s="48"/>
      <c r="EJ145" s="48"/>
    </row>
    <row r="146" spans="134:140" s="4" customFormat="1" ht="12.75">
      <c r="ED146" s="48"/>
      <c r="EE146" s="48"/>
      <c r="EF146" s="48"/>
      <c r="EI146" s="48"/>
      <c r="EJ146" s="48"/>
    </row>
    <row r="147" spans="134:140" s="4" customFormat="1" ht="12.75">
      <c r="ED147" s="48"/>
      <c r="EE147" s="48"/>
      <c r="EF147" s="48"/>
      <c r="EI147" s="48"/>
      <c r="EJ147" s="48"/>
    </row>
    <row r="148" spans="134:140" s="4" customFormat="1" ht="12.75">
      <c r="ED148" s="48"/>
      <c r="EE148" s="48"/>
      <c r="EF148" s="48"/>
      <c r="EI148" s="48"/>
      <c r="EJ148" s="48"/>
    </row>
    <row r="149" spans="134:140" s="4" customFormat="1" ht="12.75">
      <c r="ED149" s="48"/>
      <c r="EE149" s="48"/>
      <c r="EF149" s="48"/>
      <c r="EI149" s="48"/>
      <c r="EJ149" s="48"/>
    </row>
    <row r="150" spans="134:140" s="4" customFormat="1" ht="12.75">
      <c r="ED150" s="48"/>
      <c r="EE150" s="48"/>
      <c r="EF150" s="48"/>
      <c r="EI150" s="48"/>
      <c r="EJ150" s="48"/>
    </row>
    <row r="151" spans="134:140" s="4" customFormat="1" ht="12.75">
      <c r="ED151" s="48"/>
      <c r="EE151" s="48"/>
      <c r="EF151" s="48"/>
      <c r="EI151" s="48"/>
      <c r="EJ151" s="48"/>
    </row>
    <row r="152" spans="134:140" s="4" customFormat="1" ht="12.75">
      <c r="ED152" s="48"/>
      <c r="EE152" s="48"/>
      <c r="EF152" s="48"/>
      <c r="EI152" s="48"/>
      <c r="EJ152" s="48"/>
    </row>
    <row r="153" spans="134:140" s="4" customFormat="1" ht="12.75">
      <c r="ED153" s="48"/>
      <c r="EE153" s="48"/>
      <c r="EF153" s="48"/>
      <c r="EI153" s="48"/>
      <c r="EJ153" s="48"/>
    </row>
    <row r="154" spans="134:140" s="4" customFormat="1" ht="12.75">
      <c r="ED154" s="48"/>
      <c r="EE154" s="48"/>
      <c r="EF154" s="48"/>
      <c r="EI154" s="48"/>
      <c r="EJ154" s="48"/>
    </row>
    <row r="155" spans="134:140" s="4" customFormat="1" ht="12.75">
      <c r="ED155" s="48"/>
      <c r="EE155" s="48"/>
      <c r="EF155" s="48"/>
      <c r="EI155" s="48"/>
      <c r="EJ155" s="48"/>
    </row>
    <row r="156" spans="134:140" s="4" customFormat="1" ht="12.75">
      <c r="ED156" s="48"/>
      <c r="EE156" s="48"/>
      <c r="EF156" s="48"/>
      <c r="EI156" s="48"/>
      <c r="EJ156" s="48"/>
    </row>
    <row r="157" spans="134:140" s="4" customFormat="1" ht="12.75">
      <c r="ED157" s="48"/>
      <c r="EE157" s="48"/>
      <c r="EF157" s="48"/>
      <c r="EI157" s="48"/>
      <c r="EJ157" s="48"/>
    </row>
    <row r="158" spans="134:140" s="4" customFormat="1" ht="12.75">
      <c r="ED158" s="48"/>
      <c r="EE158" s="48"/>
      <c r="EF158" s="48"/>
      <c r="EI158" s="48"/>
      <c r="EJ158" s="48"/>
    </row>
    <row r="159" spans="134:140" s="4" customFormat="1" ht="12.75">
      <c r="ED159" s="48"/>
      <c r="EE159" s="48"/>
      <c r="EF159" s="48"/>
      <c r="EI159" s="48"/>
      <c r="EJ159" s="48"/>
    </row>
    <row r="160" spans="134:140" s="4" customFormat="1" ht="12.75">
      <c r="ED160" s="48"/>
      <c r="EE160" s="48"/>
      <c r="EF160" s="48"/>
      <c r="EI160" s="48"/>
      <c r="EJ160" s="48"/>
    </row>
    <row r="161" spans="134:140" s="4" customFormat="1" ht="12.75">
      <c r="ED161" s="48"/>
      <c r="EE161" s="48"/>
      <c r="EF161" s="48"/>
      <c r="EI161" s="48"/>
      <c r="EJ161" s="48"/>
    </row>
    <row r="162" spans="134:140" s="4" customFormat="1" ht="12.75">
      <c r="ED162" s="48"/>
      <c r="EE162" s="48"/>
      <c r="EF162" s="48"/>
      <c r="EI162" s="48"/>
      <c r="EJ162" s="48"/>
    </row>
    <row r="163" spans="134:140" s="4" customFormat="1" ht="12.75">
      <c r="ED163" s="48"/>
      <c r="EE163" s="48"/>
      <c r="EF163" s="48"/>
      <c r="EI163" s="48"/>
      <c r="EJ163" s="48"/>
    </row>
    <row r="164" spans="134:140" s="4" customFormat="1" ht="12.75">
      <c r="ED164" s="48"/>
      <c r="EE164" s="48"/>
      <c r="EF164" s="48"/>
      <c r="EI164" s="48"/>
      <c r="EJ164" s="48"/>
    </row>
    <row r="165" spans="134:140" s="4" customFormat="1" ht="12.75">
      <c r="ED165" s="48"/>
      <c r="EE165" s="48"/>
      <c r="EF165" s="48"/>
      <c r="EI165" s="48"/>
      <c r="EJ165" s="48"/>
    </row>
    <row r="166" spans="134:140" s="4" customFormat="1" ht="12.75">
      <c r="ED166" s="48"/>
      <c r="EE166" s="48"/>
      <c r="EF166" s="48"/>
      <c r="EI166" s="48"/>
      <c r="EJ166" s="48"/>
    </row>
    <row r="167" spans="134:140" s="4" customFormat="1" ht="12.75">
      <c r="ED167" s="48"/>
      <c r="EE167" s="48"/>
      <c r="EF167" s="48"/>
      <c r="EI167" s="48"/>
      <c r="EJ167" s="48"/>
    </row>
    <row r="168" spans="134:140" s="4" customFormat="1" ht="12.75">
      <c r="ED168" s="48"/>
      <c r="EE168" s="48"/>
      <c r="EF168" s="48"/>
      <c r="EI168" s="48"/>
      <c r="EJ168" s="48"/>
    </row>
    <row r="169" spans="134:140" s="4" customFormat="1" ht="12.75">
      <c r="ED169" s="48"/>
      <c r="EE169" s="48"/>
      <c r="EF169" s="48"/>
      <c r="EI169" s="48"/>
      <c r="EJ169" s="48"/>
    </row>
    <row r="170" spans="134:140" s="4" customFormat="1" ht="12.75">
      <c r="ED170" s="48"/>
      <c r="EE170" s="48"/>
      <c r="EF170" s="48"/>
      <c r="EI170" s="48"/>
      <c r="EJ170" s="48"/>
    </row>
    <row r="171" spans="134:140" s="4" customFormat="1" ht="12.75">
      <c r="ED171" s="48"/>
      <c r="EE171" s="48"/>
      <c r="EF171" s="48"/>
      <c r="EI171" s="48"/>
      <c r="EJ171" s="48"/>
    </row>
    <row r="172" spans="134:140" s="4" customFormat="1" ht="12.75">
      <c r="ED172" s="48"/>
      <c r="EE172" s="48"/>
      <c r="EF172" s="48"/>
      <c r="EI172" s="48"/>
      <c r="EJ172" s="48"/>
    </row>
    <row r="173" spans="134:140" s="4" customFormat="1" ht="12.75">
      <c r="ED173" s="48"/>
      <c r="EE173" s="48"/>
      <c r="EF173" s="48"/>
      <c r="EI173" s="48"/>
      <c r="EJ173" s="48"/>
    </row>
    <row r="174" spans="134:140" s="4" customFormat="1" ht="12.75">
      <c r="ED174" s="48"/>
      <c r="EE174" s="48"/>
      <c r="EF174" s="48"/>
      <c r="EI174" s="48"/>
      <c r="EJ174" s="48"/>
    </row>
    <row r="175" spans="134:140" s="4" customFormat="1" ht="12.75">
      <c r="ED175" s="48"/>
      <c r="EE175" s="48"/>
      <c r="EF175" s="48"/>
      <c r="EI175" s="48"/>
      <c r="EJ175" s="48"/>
    </row>
    <row r="176" spans="134:140" s="4" customFormat="1" ht="12.75">
      <c r="ED176" s="48"/>
      <c r="EE176" s="48"/>
      <c r="EF176" s="48"/>
      <c r="EI176" s="48"/>
      <c r="EJ176" s="48"/>
    </row>
    <row r="177" spans="134:140" s="4" customFormat="1" ht="12.75">
      <c r="ED177" s="48"/>
      <c r="EE177" s="48"/>
      <c r="EF177" s="48"/>
      <c r="EI177" s="48"/>
      <c r="EJ177" s="48"/>
    </row>
    <row r="178" spans="134:140" s="4" customFormat="1" ht="12.75">
      <c r="ED178" s="48"/>
      <c r="EE178" s="48"/>
      <c r="EF178" s="48"/>
      <c r="EI178" s="48"/>
      <c r="EJ178" s="48"/>
    </row>
    <row r="179" spans="134:140" s="4" customFormat="1" ht="12.75">
      <c r="ED179" s="48"/>
      <c r="EE179" s="48"/>
      <c r="EF179" s="48"/>
      <c r="EI179" s="48"/>
      <c r="EJ179" s="48"/>
    </row>
    <row r="180" spans="134:140" s="4" customFormat="1" ht="12.75">
      <c r="ED180" s="48"/>
      <c r="EE180" s="48"/>
      <c r="EF180" s="48"/>
      <c r="EI180" s="48"/>
      <c r="EJ180" s="48"/>
    </row>
    <row r="181" spans="134:140" s="4" customFormat="1" ht="12.75">
      <c r="ED181" s="48"/>
      <c r="EE181" s="48"/>
      <c r="EF181" s="48"/>
      <c r="EI181" s="48"/>
      <c r="EJ181" s="48"/>
    </row>
    <row r="182" spans="134:140" s="4" customFormat="1" ht="12.75">
      <c r="ED182" s="48"/>
      <c r="EE182" s="48"/>
      <c r="EF182" s="48"/>
      <c r="EI182" s="48"/>
      <c r="EJ182" s="48"/>
    </row>
    <row r="183" spans="134:140" s="4" customFormat="1" ht="12.75">
      <c r="ED183" s="48"/>
      <c r="EE183" s="48"/>
      <c r="EF183" s="48"/>
      <c r="EI183" s="48"/>
      <c r="EJ183" s="48"/>
    </row>
    <row r="184" spans="134:140" s="4" customFormat="1" ht="12.75">
      <c r="ED184" s="48"/>
      <c r="EE184" s="48"/>
      <c r="EF184" s="48"/>
      <c r="EI184" s="48"/>
      <c r="EJ184" s="48"/>
    </row>
    <row r="185" spans="134:140" s="4" customFormat="1" ht="12.75">
      <c r="ED185" s="48"/>
      <c r="EE185" s="48"/>
      <c r="EF185" s="48"/>
      <c r="EI185" s="48"/>
      <c r="EJ185" s="48"/>
    </row>
    <row r="186" spans="134:140" s="4" customFormat="1" ht="12.75">
      <c r="ED186" s="48"/>
      <c r="EE186" s="48"/>
      <c r="EF186" s="48"/>
      <c r="EI186" s="48"/>
      <c r="EJ186" s="48"/>
    </row>
    <row r="187" spans="134:140" s="4" customFormat="1" ht="12.75">
      <c r="ED187" s="48"/>
      <c r="EE187" s="48"/>
      <c r="EF187" s="48"/>
      <c r="EI187" s="48"/>
      <c r="EJ187" s="48"/>
    </row>
    <row r="188" spans="134:140" s="4" customFormat="1" ht="12.75">
      <c r="ED188" s="48"/>
      <c r="EE188" s="48"/>
      <c r="EF188" s="48"/>
      <c r="EI188" s="48"/>
      <c r="EJ188" s="48"/>
    </row>
    <row r="189" spans="134:140" s="4" customFormat="1" ht="12.75">
      <c r="ED189" s="48"/>
      <c r="EE189" s="48"/>
      <c r="EF189" s="48"/>
      <c r="EI189" s="48"/>
      <c r="EJ189" s="48"/>
    </row>
    <row r="190" spans="134:140" s="4" customFormat="1" ht="12.75">
      <c r="ED190" s="48"/>
      <c r="EE190" s="48"/>
      <c r="EF190" s="48"/>
      <c r="EI190" s="48"/>
      <c r="EJ190" s="48"/>
    </row>
    <row r="191" spans="134:140" s="4" customFormat="1" ht="12.75">
      <c r="ED191" s="48"/>
      <c r="EE191" s="48"/>
      <c r="EF191" s="48"/>
      <c r="EI191" s="48"/>
      <c r="EJ191" s="48"/>
    </row>
    <row r="192" spans="134:140" s="4" customFormat="1" ht="12.75">
      <c r="ED192" s="48"/>
      <c r="EE192" s="48"/>
      <c r="EF192" s="48"/>
      <c r="EI192" s="48"/>
      <c r="EJ192" s="48"/>
    </row>
    <row r="193" spans="134:140" s="4" customFormat="1" ht="12.75">
      <c r="ED193" s="48"/>
      <c r="EE193" s="48"/>
      <c r="EF193" s="48"/>
      <c r="EI193" s="48"/>
      <c r="EJ193" s="48"/>
    </row>
    <row r="194" spans="134:140" s="4" customFormat="1" ht="12.75">
      <c r="ED194" s="48"/>
      <c r="EE194" s="48"/>
      <c r="EF194" s="48"/>
      <c r="EI194" s="48"/>
      <c r="EJ194" s="48"/>
    </row>
    <row r="195" spans="134:140" s="4" customFormat="1" ht="12.75">
      <c r="ED195" s="48"/>
      <c r="EE195" s="48"/>
      <c r="EF195" s="48"/>
      <c r="EI195" s="48"/>
      <c r="EJ195" s="48"/>
    </row>
    <row r="196" spans="134:140" s="4" customFormat="1" ht="12.75">
      <c r="ED196" s="48"/>
      <c r="EE196" s="48"/>
      <c r="EF196" s="48"/>
      <c r="EI196" s="48"/>
      <c r="EJ196" s="48"/>
    </row>
    <row r="197" spans="134:140" s="4" customFormat="1" ht="12.75">
      <c r="ED197" s="48"/>
      <c r="EE197" s="48"/>
      <c r="EF197" s="48"/>
      <c r="EI197" s="48"/>
      <c r="EJ197" s="48"/>
    </row>
    <row r="198" spans="134:140" s="4" customFormat="1" ht="12.75">
      <c r="ED198" s="48"/>
      <c r="EE198" s="48"/>
      <c r="EF198" s="48"/>
      <c r="EI198" s="48"/>
      <c r="EJ198" s="48"/>
    </row>
    <row r="199" spans="134:140" s="4" customFormat="1" ht="12.75">
      <c r="ED199" s="48"/>
      <c r="EE199" s="48"/>
      <c r="EF199" s="48"/>
      <c r="EI199" s="48"/>
      <c r="EJ199" s="48"/>
    </row>
    <row r="200" spans="134:140" s="4" customFormat="1" ht="12.75">
      <c r="ED200" s="48"/>
      <c r="EE200" s="48"/>
      <c r="EF200" s="48"/>
      <c r="EI200" s="48"/>
      <c r="EJ200" s="48"/>
    </row>
    <row r="201" spans="134:140" s="4" customFormat="1" ht="12.75">
      <c r="ED201" s="48"/>
      <c r="EE201" s="48"/>
      <c r="EF201" s="48"/>
      <c r="EI201" s="48"/>
      <c r="EJ201" s="48"/>
    </row>
    <row r="202" spans="134:140" s="4" customFormat="1" ht="12.75">
      <c r="ED202" s="48"/>
      <c r="EE202" s="48"/>
      <c r="EF202" s="48"/>
      <c r="EI202" s="48"/>
      <c r="EJ202" s="48"/>
    </row>
    <row r="203" spans="134:140" s="4" customFormat="1" ht="12.75">
      <c r="ED203" s="48"/>
      <c r="EE203" s="48"/>
      <c r="EF203" s="48"/>
      <c r="EI203" s="48"/>
      <c r="EJ203" s="48"/>
    </row>
    <row r="204" spans="134:140" s="4" customFormat="1" ht="12.75">
      <c r="ED204" s="48"/>
      <c r="EE204" s="48"/>
      <c r="EF204" s="48"/>
      <c r="EI204" s="48"/>
      <c r="EJ204" s="48"/>
    </row>
    <row r="205" spans="134:140" s="4" customFormat="1" ht="12.75">
      <c r="ED205" s="48"/>
      <c r="EE205" s="48"/>
      <c r="EF205" s="48"/>
      <c r="EI205" s="48"/>
      <c r="EJ205" s="48"/>
    </row>
    <row r="206" spans="134:140" s="4" customFormat="1" ht="12.75">
      <c r="ED206" s="48"/>
      <c r="EE206" s="48"/>
      <c r="EF206" s="48"/>
      <c r="EI206" s="48"/>
      <c r="EJ206" s="48"/>
    </row>
    <row r="207" spans="134:140" s="4" customFormat="1" ht="12.75">
      <c r="ED207" s="48"/>
      <c r="EE207" s="48"/>
      <c r="EF207" s="48"/>
      <c r="EI207" s="48"/>
      <c r="EJ207" s="48"/>
    </row>
    <row r="208" spans="134:140" s="4" customFormat="1" ht="12.75">
      <c r="ED208" s="48"/>
      <c r="EE208" s="48"/>
      <c r="EF208" s="48"/>
      <c r="EI208" s="48"/>
      <c r="EJ208" s="48"/>
    </row>
    <row r="209" spans="134:140" s="4" customFormat="1" ht="12.75">
      <c r="ED209" s="48"/>
      <c r="EE209" s="48"/>
      <c r="EF209" s="48"/>
      <c r="EI209" s="48"/>
      <c r="EJ209" s="48"/>
    </row>
    <row r="210" spans="134:140" s="4" customFormat="1" ht="12.75">
      <c r="ED210" s="48"/>
      <c r="EE210" s="48"/>
      <c r="EF210" s="48"/>
      <c r="EI210" s="48"/>
      <c r="EJ210" s="48"/>
    </row>
    <row r="211" spans="134:140" s="4" customFormat="1" ht="12.75">
      <c r="ED211" s="48"/>
      <c r="EE211" s="48"/>
      <c r="EF211" s="48"/>
      <c r="EI211" s="48"/>
      <c r="EJ211" s="48"/>
    </row>
    <row r="212" spans="134:140" s="4" customFormat="1" ht="12.75">
      <c r="ED212" s="48"/>
      <c r="EE212" s="48"/>
      <c r="EF212" s="48"/>
      <c r="EI212" s="48"/>
      <c r="EJ212" s="48"/>
    </row>
    <row r="213" spans="134:140" s="4" customFormat="1" ht="12.75">
      <c r="ED213" s="48"/>
      <c r="EE213" s="48"/>
      <c r="EF213" s="48"/>
      <c r="EI213" s="48"/>
      <c r="EJ213" s="48"/>
    </row>
    <row r="214" spans="134:140" s="4" customFormat="1" ht="12.75">
      <c r="ED214" s="48"/>
      <c r="EE214" s="48"/>
      <c r="EF214" s="48"/>
      <c r="EI214" s="48"/>
      <c r="EJ214" s="48"/>
    </row>
    <row r="215" spans="134:140" s="4" customFormat="1" ht="12.75">
      <c r="ED215" s="48"/>
      <c r="EE215" s="48"/>
      <c r="EF215" s="48"/>
      <c r="EI215" s="48"/>
      <c r="EJ215" s="48"/>
    </row>
    <row r="216" spans="134:140" s="4" customFormat="1" ht="12.75">
      <c r="ED216" s="48"/>
      <c r="EE216" s="48"/>
      <c r="EF216" s="48"/>
      <c r="EI216" s="48"/>
      <c r="EJ216" s="48"/>
    </row>
    <row r="217" spans="134:140" s="4" customFormat="1" ht="12.75">
      <c r="ED217" s="48"/>
      <c r="EE217" s="48"/>
      <c r="EF217" s="48"/>
      <c r="EI217" s="48"/>
      <c r="EJ217" s="48"/>
    </row>
    <row r="218" spans="134:140" s="4" customFormat="1" ht="12.75">
      <c r="ED218" s="48"/>
      <c r="EE218" s="48"/>
      <c r="EF218" s="48"/>
      <c r="EI218" s="48"/>
      <c r="EJ218" s="48"/>
    </row>
    <row r="219" spans="134:140" s="4" customFormat="1" ht="12.75">
      <c r="ED219" s="48"/>
      <c r="EE219" s="48"/>
      <c r="EF219" s="48"/>
      <c r="EI219" s="48"/>
      <c r="EJ219" s="48"/>
    </row>
    <row r="220" spans="134:140" s="4" customFormat="1" ht="12.75">
      <c r="ED220" s="48"/>
      <c r="EE220" s="48"/>
      <c r="EF220" s="48"/>
      <c r="EI220" s="48"/>
      <c r="EJ220" s="48"/>
    </row>
    <row r="221" spans="134:140" s="4" customFormat="1" ht="12.75">
      <c r="ED221" s="48"/>
      <c r="EE221" s="48"/>
      <c r="EF221" s="48"/>
      <c r="EI221" s="48"/>
      <c r="EJ221" s="48"/>
    </row>
    <row r="222" spans="134:140" s="4" customFormat="1" ht="12.75">
      <c r="ED222" s="48"/>
      <c r="EE222" s="48"/>
      <c r="EF222" s="48"/>
      <c r="EI222" s="48"/>
      <c r="EJ222" s="48"/>
    </row>
    <row r="223" spans="134:140" s="4" customFormat="1" ht="12.75">
      <c r="ED223" s="48"/>
      <c r="EE223" s="48"/>
      <c r="EF223" s="48"/>
      <c r="EI223" s="48"/>
      <c r="EJ223" s="48"/>
    </row>
    <row r="224" spans="134:140" s="4" customFormat="1" ht="12.75">
      <c r="ED224" s="48"/>
      <c r="EE224" s="48"/>
      <c r="EF224" s="48"/>
      <c r="EI224" s="48"/>
      <c r="EJ224" s="48"/>
    </row>
    <row r="225" spans="134:140" s="4" customFormat="1" ht="12.75">
      <c r="ED225" s="48"/>
      <c r="EE225" s="48"/>
      <c r="EF225" s="48"/>
      <c r="EI225" s="48"/>
      <c r="EJ225" s="48"/>
    </row>
    <row r="226" spans="134:140" s="4" customFormat="1" ht="12.75">
      <c r="ED226" s="48"/>
      <c r="EE226" s="48"/>
      <c r="EF226" s="48"/>
      <c r="EI226" s="48"/>
      <c r="EJ226" s="48"/>
    </row>
    <row r="227" spans="134:140" s="4" customFormat="1" ht="12.75">
      <c r="ED227" s="48"/>
      <c r="EE227" s="48"/>
      <c r="EF227" s="48"/>
      <c r="EI227" s="48"/>
      <c r="EJ227" s="48"/>
    </row>
    <row r="228" spans="134:140" s="4" customFormat="1" ht="12.75">
      <c r="ED228" s="48"/>
      <c r="EE228" s="48"/>
      <c r="EF228" s="48"/>
      <c r="EI228" s="48"/>
      <c r="EJ228" s="48"/>
    </row>
    <row r="229" spans="134:140" s="4" customFormat="1" ht="12.75">
      <c r="ED229" s="48"/>
      <c r="EE229" s="48"/>
      <c r="EF229" s="48"/>
      <c r="EI229" s="48"/>
      <c r="EJ229" s="48"/>
    </row>
    <row r="230" spans="134:140" s="4" customFormat="1" ht="12.75">
      <c r="ED230" s="48"/>
      <c r="EE230" s="48"/>
      <c r="EF230" s="48"/>
      <c r="EI230" s="48"/>
      <c r="EJ230" s="48"/>
    </row>
    <row r="231" spans="134:140" s="4" customFormat="1" ht="12.75">
      <c r="ED231" s="48"/>
      <c r="EE231" s="48"/>
      <c r="EF231" s="48"/>
      <c r="EI231" s="48"/>
      <c r="EJ231" s="48"/>
    </row>
    <row r="232" spans="134:140" s="4" customFormat="1" ht="12.75">
      <c r="ED232" s="48"/>
      <c r="EE232" s="48"/>
      <c r="EF232" s="48"/>
      <c r="EI232" s="48"/>
      <c r="EJ232" s="48"/>
    </row>
    <row r="233" spans="134:140" s="4" customFormat="1" ht="12.75">
      <c r="ED233" s="48"/>
      <c r="EE233" s="48"/>
      <c r="EF233" s="48"/>
      <c r="EI233" s="48"/>
      <c r="EJ233" s="48"/>
    </row>
    <row r="234" spans="134:140" s="4" customFormat="1" ht="12.75">
      <c r="ED234" s="48"/>
      <c r="EE234" s="48"/>
      <c r="EF234" s="48"/>
      <c r="EI234" s="48"/>
      <c r="EJ234" s="48"/>
    </row>
    <row r="235" spans="134:140" s="4" customFormat="1" ht="12.75">
      <c r="ED235" s="48"/>
      <c r="EE235" s="48"/>
      <c r="EF235" s="48"/>
      <c r="EI235" s="48"/>
      <c r="EJ235" s="48"/>
    </row>
    <row r="236" spans="134:140" s="4" customFormat="1" ht="12.75">
      <c r="ED236" s="48"/>
      <c r="EE236" s="48"/>
      <c r="EF236" s="48"/>
      <c r="EI236" s="48"/>
      <c r="EJ236" s="48"/>
    </row>
    <row r="237" spans="134:140" s="4" customFormat="1" ht="12.75">
      <c r="ED237" s="48"/>
      <c r="EE237" s="48"/>
      <c r="EF237" s="48"/>
      <c r="EI237" s="48"/>
      <c r="EJ237" s="48"/>
    </row>
    <row r="238" spans="134:140" s="4" customFormat="1" ht="12.75">
      <c r="ED238" s="48"/>
      <c r="EE238" s="48"/>
      <c r="EF238" s="48"/>
      <c r="EI238" s="48"/>
      <c r="EJ238" s="48"/>
    </row>
    <row r="239" spans="134:140" s="4" customFormat="1" ht="12.75">
      <c r="ED239" s="48"/>
      <c r="EE239" s="48"/>
      <c r="EF239" s="48"/>
      <c r="EI239" s="48"/>
      <c r="EJ239" s="48"/>
    </row>
    <row r="240" spans="134:140" s="4" customFormat="1" ht="12.75">
      <c r="ED240" s="48"/>
      <c r="EE240" s="48"/>
      <c r="EF240" s="48"/>
      <c r="EI240" s="48"/>
      <c r="EJ240" s="48"/>
    </row>
    <row r="241" spans="134:140" s="4" customFormat="1" ht="12.75">
      <c r="ED241" s="48"/>
      <c r="EE241" s="48"/>
      <c r="EF241" s="48"/>
      <c r="EI241" s="48"/>
      <c r="EJ241" s="48"/>
    </row>
    <row r="242" spans="134:140" s="4" customFormat="1" ht="12.75">
      <c r="ED242" s="48"/>
      <c r="EE242" s="48"/>
      <c r="EF242" s="48"/>
      <c r="EI242" s="48"/>
      <c r="EJ242" s="48"/>
    </row>
    <row r="243" spans="134:140" s="4" customFormat="1" ht="12.75">
      <c r="ED243" s="48"/>
      <c r="EE243" s="48"/>
      <c r="EF243" s="48"/>
      <c r="EI243" s="48"/>
      <c r="EJ243" s="48"/>
    </row>
    <row r="244" spans="134:140" s="4" customFormat="1" ht="12.75">
      <c r="ED244" s="48"/>
      <c r="EE244" s="48"/>
      <c r="EF244" s="48"/>
      <c r="EI244" s="48"/>
      <c r="EJ244" s="48"/>
    </row>
    <row r="245" spans="134:140" s="4" customFormat="1" ht="12.75">
      <c r="ED245" s="48"/>
      <c r="EE245" s="48"/>
      <c r="EF245" s="48"/>
      <c r="EI245" s="48"/>
      <c r="EJ245" s="48"/>
    </row>
    <row r="246" spans="134:140" s="4" customFormat="1" ht="12.75">
      <c r="ED246" s="48"/>
      <c r="EE246" s="48"/>
      <c r="EF246" s="48"/>
      <c r="EI246" s="48"/>
      <c r="EJ246" s="48"/>
    </row>
    <row r="247" spans="134:140" s="4" customFormat="1" ht="12.75">
      <c r="ED247" s="48"/>
      <c r="EE247" s="48"/>
      <c r="EF247" s="48"/>
      <c r="EI247" s="48"/>
      <c r="EJ247" s="48"/>
    </row>
    <row r="248" spans="134:140" s="4" customFormat="1" ht="12.75">
      <c r="ED248" s="48"/>
      <c r="EE248" s="48"/>
      <c r="EF248" s="48"/>
      <c r="EI248" s="48"/>
      <c r="EJ248" s="48"/>
    </row>
    <row r="249" spans="134:140" s="4" customFormat="1" ht="12.75">
      <c r="ED249" s="48"/>
      <c r="EE249" s="48"/>
      <c r="EF249" s="48"/>
      <c r="EI249" s="48"/>
      <c r="EJ249" s="48"/>
    </row>
    <row r="250" spans="134:140" s="4" customFormat="1" ht="12.75">
      <c r="ED250" s="48"/>
      <c r="EE250" s="48"/>
      <c r="EF250" s="48"/>
      <c r="EI250" s="48"/>
      <c r="EJ250" s="48"/>
    </row>
    <row r="251" spans="134:140" s="4" customFormat="1" ht="12.75">
      <c r="ED251" s="48"/>
      <c r="EE251" s="48"/>
      <c r="EF251" s="48"/>
      <c r="EI251" s="48"/>
      <c r="EJ251" s="48"/>
    </row>
    <row r="252" spans="134:140" s="4" customFormat="1" ht="12.75">
      <c r="ED252" s="48"/>
      <c r="EE252" s="48"/>
      <c r="EF252" s="48"/>
      <c r="EI252" s="48"/>
      <c r="EJ252" s="48"/>
    </row>
    <row r="253" spans="134:140" s="4" customFormat="1" ht="12.75">
      <c r="ED253" s="48"/>
      <c r="EE253" s="48"/>
      <c r="EF253" s="48"/>
      <c r="EI253" s="48"/>
      <c r="EJ253" s="48"/>
    </row>
    <row r="254" spans="134:140" s="4" customFormat="1" ht="12.75">
      <c r="ED254" s="48"/>
      <c r="EE254" s="48"/>
      <c r="EF254" s="48"/>
      <c r="EI254" s="48"/>
      <c r="EJ254" s="48"/>
    </row>
    <row r="255" spans="134:140" s="4" customFormat="1" ht="12.75">
      <c r="ED255" s="48"/>
      <c r="EE255" s="48"/>
      <c r="EF255" s="48"/>
      <c r="EI255" s="48"/>
      <c r="EJ255" s="48"/>
    </row>
    <row r="256" spans="134:140" s="4" customFormat="1" ht="12.75">
      <c r="ED256" s="48"/>
      <c r="EE256" s="48"/>
      <c r="EF256" s="48"/>
      <c r="EI256" s="48"/>
      <c r="EJ256" s="48"/>
    </row>
    <row r="257" spans="134:140" s="4" customFormat="1" ht="12.75">
      <c r="ED257" s="48"/>
      <c r="EE257" s="48"/>
      <c r="EF257" s="48"/>
      <c r="EI257" s="48"/>
      <c r="EJ257" s="48"/>
    </row>
    <row r="258" spans="134:140" s="4" customFormat="1" ht="12.75">
      <c r="ED258" s="48"/>
      <c r="EE258" s="48"/>
      <c r="EF258" s="48"/>
      <c r="EI258" s="48"/>
      <c r="EJ258" s="48"/>
    </row>
    <row r="259" spans="134:140" s="4" customFormat="1" ht="12.75">
      <c r="ED259" s="48"/>
      <c r="EE259" s="48"/>
      <c r="EF259" s="48"/>
      <c r="EI259" s="48"/>
      <c r="EJ259" s="48"/>
    </row>
    <row r="260" spans="134:140" s="4" customFormat="1" ht="12.75">
      <c r="ED260" s="48"/>
      <c r="EE260" s="48"/>
      <c r="EF260" s="48"/>
      <c r="EI260" s="48"/>
      <c r="EJ260" s="48"/>
    </row>
    <row r="261" spans="134:140" s="4" customFormat="1" ht="12.75">
      <c r="ED261" s="48"/>
      <c r="EE261" s="48"/>
      <c r="EF261" s="48"/>
      <c r="EI261" s="48"/>
      <c r="EJ261" s="48"/>
    </row>
    <row r="262" spans="134:140" s="4" customFormat="1" ht="12.75">
      <c r="ED262" s="48"/>
      <c r="EE262" s="48"/>
      <c r="EF262" s="48"/>
      <c r="EI262" s="48"/>
      <c r="EJ262" s="48"/>
    </row>
    <row r="263" spans="134:140" s="4" customFormat="1" ht="12.75">
      <c r="ED263" s="48"/>
      <c r="EE263" s="48"/>
      <c r="EF263" s="48"/>
      <c r="EI263" s="48"/>
      <c r="EJ263" s="48"/>
    </row>
    <row r="264" spans="134:140" s="4" customFormat="1" ht="12.75">
      <c r="ED264" s="48"/>
      <c r="EE264" s="48"/>
      <c r="EF264" s="48"/>
      <c r="EI264" s="48"/>
      <c r="EJ264" s="48"/>
    </row>
    <row r="265" spans="134:140" s="4" customFormat="1" ht="12.75">
      <c r="ED265" s="48"/>
      <c r="EE265" s="48"/>
      <c r="EF265" s="48"/>
      <c r="EI265" s="48"/>
      <c r="EJ265" s="48"/>
    </row>
    <row r="266" spans="134:140" s="4" customFormat="1" ht="12.75">
      <c r="ED266" s="48"/>
      <c r="EE266" s="48"/>
      <c r="EF266" s="48"/>
      <c r="EI266" s="48"/>
      <c r="EJ266" s="48"/>
    </row>
    <row r="267" spans="134:140" s="4" customFormat="1" ht="12.75">
      <c r="ED267" s="48"/>
      <c r="EE267" s="48"/>
      <c r="EF267" s="48"/>
      <c r="EI267" s="48"/>
      <c r="EJ267" s="48"/>
    </row>
    <row r="268" spans="134:140" s="4" customFormat="1" ht="12.75">
      <c r="ED268" s="48"/>
      <c r="EE268" s="48"/>
      <c r="EF268" s="48"/>
      <c r="EI268" s="48"/>
      <c r="EJ268" s="48"/>
    </row>
    <row r="269" spans="134:140" s="4" customFormat="1" ht="12.75">
      <c r="ED269" s="48"/>
      <c r="EE269" s="48"/>
      <c r="EF269" s="48"/>
      <c r="EI269" s="48"/>
      <c r="EJ269" s="48"/>
    </row>
    <row r="270" spans="134:140" s="4" customFormat="1" ht="12.75">
      <c r="ED270" s="48"/>
      <c r="EE270" s="48"/>
      <c r="EF270" s="48"/>
      <c r="EI270" s="48"/>
      <c r="EJ270" s="48"/>
    </row>
    <row r="271" spans="134:140" s="4" customFormat="1" ht="12.75">
      <c r="ED271" s="48"/>
      <c r="EE271" s="48"/>
      <c r="EF271" s="48"/>
      <c r="EI271" s="48"/>
      <c r="EJ271" s="48"/>
    </row>
    <row r="272" spans="134:140" s="4" customFormat="1" ht="12.75">
      <c r="ED272" s="48"/>
      <c r="EE272" s="48"/>
      <c r="EF272" s="48"/>
      <c r="EI272" s="48"/>
      <c r="EJ272" s="48"/>
    </row>
    <row r="273" spans="134:140" s="4" customFormat="1" ht="12.75">
      <c r="ED273" s="48"/>
      <c r="EE273" s="48"/>
      <c r="EF273" s="48"/>
      <c r="EI273" s="48"/>
      <c r="EJ273" s="48"/>
    </row>
    <row r="274" spans="134:140" s="4" customFormat="1" ht="12.75">
      <c r="ED274" s="48"/>
      <c r="EE274" s="48"/>
      <c r="EF274" s="48"/>
      <c r="EI274" s="48"/>
      <c r="EJ274" s="48"/>
    </row>
    <row r="275" spans="134:140" s="4" customFormat="1" ht="12.75">
      <c r="ED275" s="48"/>
      <c r="EE275" s="48"/>
      <c r="EF275" s="48"/>
      <c r="EI275" s="48"/>
      <c r="EJ275" s="48"/>
    </row>
    <row r="276" spans="134:140" s="4" customFormat="1" ht="12.75">
      <c r="ED276" s="48"/>
      <c r="EE276" s="48"/>
      <c r="EF276" s="48"/>
      <c r="EI276" s="48"/>
      <c r="EJ276" s="48"/>
    </row>
    <row r="277" spans="134:140" s="4" customFormat="1" ht="12.75">
      <c r="ED277" s="48"/>
      <c r="EE277" s="48"/>
      <c r="EF277" s="48"/>
      <c r="EI277" s="48"/>
      <c r="EJ277" s="48"/>
    </row>
    <row r="278" spans="134:140" s="4" customFormat="1" ht="12.75">
      <c r="ED278" s="48"/>
      <c r="EE278" s="48"/>
      <c r="EF278" s="48"/>
      <c r="EI278" s="48"/>
      <c r="EJ278" s="48"/>
    </row>
    <row r="279" spans="134:140" s="4" customFormat="1" ht="12.75">
      <c r="ED279" s="48"/>
      <c r="EE279" s="48"/>
      <c r="EF279" s="48"/>
      <c r="EI279" s="48"/>
      <c r="EJ279" s="48"/>
    </row>
    <row r="280" spans="134:140" s="4" customFormat="1" ht="12.75">
      <c r="ED280" s="48"/>
      <c r="EE280" s="48"/>
      <c r="EF280" s="48"/>
      <c r="EI280" s="48"/>
      <c r="EJ280" s="48"/>
    </row>
    <row r="281" spans="134:140" s="4" customFormat="1" ht="12.75">
      <c r="ED281" s="48"/>
      <c r="EE281" s="48"/>
      <c r="EF281" s="48"/>
      <c r="EI281" s="48"/>
      <c r="EJ281" s="48"/>
    </row>
    <row r="282" spans="134:140" s="4" customFormat="1" ht="12.75">
      <c r="ED282" s="48"/>
      <c r="EE282" s="48"/>
      <c r="EF282" s="48"/>
      <c r="EI282" s="48"/>
      <c r="EJ282" s="48"/>
    </row>
    <row r="283" spans="134:140" s="4" customFormat="1" ht="12.75">
      <c r="ED283" s="48"/>
      <c r="EE283" s="48"/>
      <c r="EF283" s="48"/>
      <c r="EI283" s="48"/>
      <c r="EJ283" s="48"/>
    </row>
    <row r="284" spans="134:140" s="4" customFormat="1" ht="12.75">
      <c r="ED284" s="48"/>
      <c r="EE284" s="48"/>
      <c r="EF284" s="48"/>
      <c r="EI284" s="48"/>
      <c r="EJ284" s="48"/>
    </row>
    <row r="285" spans="134:140" s="4" customFormat="1" ht="12.75">
      <c r="ED285" s="48"/>
      <c r="EE285" s="48"/>
      <c r="EF285" s="48"/>
      <c r="EI285" s="48"/>
      <c r="EJ285" s="48"/>
    </row>
    <row r="286" spans="134:140" s="4" customFormat="1" ht="12.75">
      <c r="ED286" s="48"/>
      <c r="EE286" s="48"/>
      <c r="EF286" s="48"/>
      <c r="EI286" s="48"/>
      <c r="EJ286" s="48"/>
    </row>
    <row r="287" spans="134:140" s="4" customFormat="1" ht="12.75">
      <c r="ED287" s="48"/>
      <c r="EE287" s="48"/>
      <c r="EF287" s="48"/>
      <c r="EI287" s="48"/>
      <c r="EJ287" s="48"/>
    </row>
    <row r="288" spans="134:140" s="4" customFormat="1" ht="12.75">
      <c r="ED288" s="48"/>
      <c r="EE288" s="48"/>
      <c r="EF288" s="48"/>
      <c r="EI288" s="48"/>
      <c r="EJ288" s="48"/>
    </row>
    <row r="289" spans="134:140" s="4" customFormat="1" ht="12.75">
      <c r="ED289" s="48"/>
      <c r="EE289" s="48"/>
      <c r="EF289" s="48"/>
      <c r="EI289" s="48"/>
      <c r="EJ289" s="48"/>
    </row>
    <row r="290" spans="134:140" s="4" customFormat="1" ht="12.75">
      <c r="ED290" s="48"/>
      <c r="EE290" s="48"/>
      <c r="EF290" s="48"/>
      <c r="EI290" s="48"/>
      <c r="EJ290" s="48"/>
    </row>
    <row r="291" spans="134:140" s="4" customFormat="1" ht="12.75">
      <c r="ED291" s="48"/>
      <c r="EE291" s="48"/>
      <c r="EF291" s="48"/>
      <c r="EI291" s="48"/>
      <c r="EJ291" s="48"/>
    </row>
    <row r="292" spans="134:140" s="4" customFormat="1" ht="12.75">
      <c r="ED292" s="48"/>
      <c r="EE292" s="48"/>
      <c r="EF292" s="48"/>
      <c r="EI292" s="48"/>
      <c r="EJ292" s="48"/>
    </row>
    <row r="293" spans="134:140" s="4" customFormat="1" ht="12.75">
      <c r="ED293" s="48"/>
      <c r="EE293" s="48"/>
      <c r="EF293" s="48"/>
      <c r="EI293" s="48"/>
      <c r="EJ293" s="48"/>
    </row>
    <row r="294" spans="134:140" s="4" customFormat="1" ht="12.75">
      <c r="ED294" s="48"/>
      <c r="EE294" s="48"/>
      <c r="EF294" s="48"/>
      <c r="EI294" s="48"/>
      <c r="EJ294" s="48"/>
    </row>
    <row r="295" spans="134:140" s="4" customFormat="1" ht="12.75">
      <c r="ED295" s="48"/>
      <c r="EE295" s="48"/>
      <c r="EF295" s="48"/>
      <c r="EI295" s="48"/>
      <c r="EJ295" s="48"/>
    </row>
    <row r="296" spans="134:140" s="4" customFormat="1" ht="12.75">
      <c r="ED296" s="48"/>
      <c r="EE296" s="48"/>
      <c r="EF296" s="48"/>
      <c r="EI296" s="48"/>
      <c r="EJ296" s="48"/>
    </row>
    <row r="297" spans="134:140" s="4" customFormat="1" ht="12.75">
      <c r="ED297" s="48"/>
      <c r="EE297" s="48"/>
      <c r="EF297" s="48"/>
      <c r="EI297" s="48"/>
      <c r="EJ297" s="48"/>
    </row>
    <row r="298" spans="134:140" s="4" customFormat="1" ht="12.75">
      <c r="ED298" s="48"/>
      <c r="EE298" s="48"/>
      <c r="EF298" s="48"/>
      <c r="EI298" s="48"/>
      <c r="EJ298" s="48"/>
    </row>
    <row r="299" spans="134:140" s="4" customFormat="1" ht="12.75">
      <c r="ED299" s="48"/>
      <c r="EE299" s="48"/>
      <c r="EF299" s="48"/>
      <c r="EI299" s="48"/>
      <c r="EJ299" s="48"/>
    </row>
    <row r="300" spans="134:140" s="4" customFormat="1" ht="12.75">
      <c r="ED300" s="48"/>
      <c r="EE300" s="48"/>
      <c r="EF300" s="48"/>
      <c r="EI300" s="48"/>
      <c r="EJ300" s="48"/>
    </row>
    <row r="301" spans="134:140" s="4" customFormat="1" ht="12.75">
      <c r="ED301" s="48"/>
      <c r="EE301" s="48"/>
      <c r="EF301" s="48"/>
      <c r="EI301" s="48"/>
      <c r="EJ301" s="48"/>
    </row>
    <row r="302" spans="134:140" s="4" customFormat="1" ht="12.75">
      <c r="ED302" s="48"/>
      <c r="EE302" s="48"/>
      <c r="EF302" s="48"/>
      <c r="EI302" s="48"/>
      <c r="EJ302" s="48"/>
    </row>
    <row r="303" spans="134:140" s="4" customFormat="1" ht="12.75">
      <c r="ED303" s="48"/>
      <c r="EE303" s="48"/>
      <c r="EF303" s="48"/>
      <c r="EI303" s="48"/>
      <c r="EJ303" s="48"/>
    </row>
    <row r="304" spans="134:140" s="4" customFormat="1" ht="12.75">
      <c r="ED304" s="48"/>
      <c r="EE304" s="48"/>
      <c r="EF304" s="48"/>
      <c r="EI304" s="48"/>
      <c r="EJ304" s="48"/>
    </row>
    <row r="305" spans="134:140" s="4" customFormat="1" ht="12.75">
      <c r="ED305" s="48"/>
      <c r="EE305" s="48"/>
      <c r="EF305" s="48"/>
      <c r="EI305" s="48"/>
      <c r="EJ305" s="48"/>
    </row>
    <row r="306" spans="134:140" s="4" customFormat="1" ht="12.75">
      <c r="ED306" s="48"/>
      <c r="EE306" s="48"/>
      <c r="EF306" s="48"/>
      <c r="EI306" s="48"/>
      <c r="EJ306" s="48"/>
    </row>
    <row r="307" spans="134:140" s="4" customFormat="1" ht="12.75">
      <c r="ED307" s="48"/>
      <c r="EE307" s="48"/>
      <c r="EF307" s="48"/>
      <c r="EI307" s="48"/>
      <c r="EJ307" s="48"/>
    </row>
    <row r="308" spans="134:140" s="4" customFormat="1" ht="12.75">
      <c r="ED308" s="48"/>
      <c r="EE308" s="48"/>
      <c r="EF308" s="48"/>
      <c r="EI308" s="48"/>
      <c r="EJ308" s="48"/>
    </row>
    <row r="309" spans="134:140" s="4" customFormat="1" ht="12.75">
      <c r="ED309" s="48"/>
      <c r="EE309" s="48"/>
      <c r="EF309" s="48"/>
      <c r="EI309" s="48"/>
      <c r="EJ309" s="48"/>
    </row>
    <row r="310" spans="134:140" s="4" customFormat="1" ht="12.75">
      <c r="ED310" s="48"/>
      <c r="EE310" s="48"/>
      <c r="EF310" s="48"/>
      <c r="EI310" s="48"/>
      <c r="EJ310" s="48"/>
    </row>
    <row r="311" spans="134:140" s="4" customFormat="1" ht="12.75">
      <c r="ED311" s="48"/>
      <c r="EE311" s="48"/>
      <c r="EF311" s="48"/>
      <c r="EI311" s="48"/>
      <c r="EJ311" s="48"/>
    </row>
    <row r="312" spans="134:140" s="4" customFormat="1" ht="12.75">
      <c r="ED312" s="48"/>
      <c r="EE312" s="48"/>
      <c r="EF312" s="48"/>
      <c r="EI312" s="48"/>
      <c r="EJ312" s="48"/>
    </row>
    <row r="313" spans="134:140" s="4" customFormat="1" ht="12.75">
      <c r="ED313" s="48"/>
      <c r="EE313" s="48"/>
      <c r="EF313" s="48"/>
      <c r="EI313" s="48"/>
      <c r="EJ313" s="48"/>
    </row>
    <row r="314" spans="134:140" s="4" customFormat="1" ht="12.75">
      <c r="ED314" s="48"/>
      <c r="EE314" s="48"/>
      <c r="EF314" s="48"/>
      <c r="EI314" s="48"/>
      <c r="EJ314" s="48"/>
    </row>
    <row r="315" spans="134:140" s="4" customFormat="1" ht="12.75">
      <c r="ED315" s="48"/>
      <c r="EE315" s="48"/>
      <c r="EF315" s="48"/>
      <c r="EI315" s="48"/>
      <c r="EJ315" s="48"/>
    </row>
    <row r="316" spans="134:140" s="4" customFormat="1" ht="12.75">
      <c r="ED316" s="48"/>
      <c r="EE316" s="48"/>
      <c r="EF316" s="48"/>
      <c r="EI316" s="48"/>
      <c r="EJ316" s="48"/>
    </row>
    <row r="317" spans="134:140" s="4" customFormat="1" ht="12.75">
      <c r="ED317" s="48"/>
      <c r="EE317" s="48"/>
      <c r="EF317" s="48"/>
      <c r="EI317" s="48"/>
      <c r="EJ317" s="48"/>
    </row>
    <row r="318" spans="134:140" s="4" customFormat="1" ht="12.75">
      <c r="ED318" s="48"/>
      <c r="EE318" s="48"/>
      <c r="EF318" s="48"/>
      <c r="EI318" s="48"/>
      <c r="EJ318" s="48"/>
    </row>
    <row r="319" spans="134:140" s="4" customFormat="1" ht="12.75">
      <c r="ED319" s="48"/>
      <c r="EE319" s="48"/>
      <c r="EF319" s="48"/>
      <c r="EI319" s="48"/>
      <c r="EJ319" s="48"/>
    </row>
    <row r="320" spans="134:140" s="4" customFormat="1" ht="12.75">
      <c r="ED320" s="48"/>
      <c r="EE320" s="48"/>
      <c r="EF320" s="48"/>
      <c r="EI320" s="48"/>
      <c r="EJ320" s="48"/>
    </row>
    <row r="321" spans="134:140" s="4" customFormat="1" ht="12.75">
      <c r="ED321" s="48"/>
      <c r="EE321" s="48"/>
      <c r="EF321" s="48"/>
      <c r="EI321" s="48"/>
      <c r="EJ321" s="48"/>
    </row>
    <row r="322" spans="134:140" s="4" customFormat="1" ht="12.75">
      <c r="ED322" s="48"/>
      <c r="EE322" s="48"/>
      <c r="EF322" s="48"/>
      <c r="EI322" s="48"/>
      <c r="EJ322" s="48"/>
    </row>
    <row r="323" spans="134:140" s="4" customFormat="1" ht="12.75">
      <c r="ED323" s="48"/>
      <c r="EE323" s="48"/>
      <c r="EF323" s="48"/>
      <c r="EI323" s="48"/>
      <c r="EJ323" s="48"/>
    </row>
    <row r="324" spans="134:140" s="4" customFormat="1" ht="12.75">
      <c r="ED324" s="48"/>
      <c r="EE324" s="48"/>
      <c r="EF324" s="48"/>
      <c r="EI324" s="48"/>
      <c r="EJ324" s="48"/>
    </row>
    <row r="325" spans="134:140" s="4" customFormat="1" ht="12.75">
      <c r="ED325" s="48"/>
      <c r="EE325" s="48"/>
      <c r="EF325" s="48"/>
      <c r="EI325" s="48"/>
      <c r="EJ325" s="48"/>
    </row>
    <row r="326" spans="134:140" s="4" customFormat="1" ht="12.75">
      <c r="ED326" s="48"/>
      <c r="EE326" s="48"/>
      <c r="EF326" s="48"/>
      <c r="EI326" s="48"/>
      <c r="EJ326" s="48"/>
    </row>
    <row r="327" spans="134:140" s="4" customFormat="1" ht="12.75">
      <c r="ED327" s="48"/>
      <c r="EE327" s="48"/>
      <c r="EF327" s="48"/>
      <c r="EI327" s="48"/>
      <c r="EJ327" s="48"/>
    </row>
    <row r="328" spans="134:140" s="4" customFormat="1" ht="12.75">
      <c r="ED328" s="48"/>
      <c r="EE328" s="48"/>
      <c r="EF328" s="48"/>
      <c r="EI328" s="48"/>
      <c r="EJ328" s="48"/>
    </row>
    <row r="329" spans="134:140" s="4" customFormat="1" ht="12.75">
      <c r="ED329" s="48"/>
      <c r="EE329" s="48"/>
      <c r="EF329" s="48"/>
      <c r="EI329" s="48"/>
      <c r="EJ329" s="48"/>
    </row>
    <row r="330" spans="134:140" s="4" customFormat="1" ht="12.75">
      <c r="ED330" s="48"/>
      <c r="EE330" s="48"/>
      <c r="EF330" s="48"/>
      <c r="EI330" s="48"/>
      <c r="EJ330" s="48"/>
    </row>
    <row r="331" spans="134:140" s="4" customFormat="1" ht="12.75">
      <c r="ED331" s="48"/>
      <c r="EE331" s="48"/>
      <c r="EF331" s="48"/>
      <c r="EI331" s="48"/>
      <c r="EJ331" s="48"/>
    </row>
    <row r="332" spans="134:140" s="4" customFormat="1" ht="12.75">
      <c r="ED332" s="48"/>
      <c r="EE332" s="48"/>
      <c r="EF332" s="48"/>
      <c r="EI332" s="48"/>
      <c r="EJ332" s="48"/>
    </row>
    <row r="333" spans="134:140" s="4" customFormat="1" ht="12.75">
      <c r="ED333" s="48"/>
      <c r="EE333" s="48"/>
      <c r="EF333" s="48"/>
      <c r="EI333" s="48"/>
      <c r="EJ333" s="48"/>
    </row>
    <row r="334" spans="134:140" s="4" customFormat="1" ht="12.75">
      <c r="ED334" s="48"/>
      <c r="EE334" s="48"/>
      <c r="EF334" s="48"/>
      <c r="EI334" s="48"/>
      <c r="EJ334" s="48"/>
    </row>
    <row r="335" spans="134:140" s="4" customFormat="1" ht="12.75">
      <c r="ED335" s="48"/>
      <c r="EE335" s="48"/>
      <c r="EF335" s="48"/>
      <c r="EI335" s="48"/>
      <c r="EJ335" s="48"/>
    </row>
    <row r="336" spans="134:140" s="4" customFormat="1" ht="12.75">
      <c r="ED336" s="48"/>
      <c r="EE336" s="48"/>
      <c r="EF336" s="48"/>
      <c r="EI336" s="48"/>
      <c r="EJ336" s="48"/>
    </row>
    <row r="337" spans="134:140" s="4" customFormat="1" ht="12.75">
      <c r="ED337" s="48"/>
      <c r="EE337" s="48"/>
      <c r="EF337" s="48"/>
      <c r="EI337" s="48"/>
      <c r="EJ337" s="48"/>
    </row>
    <row r="338" spans="134:140" s="4" customFormat="1" ht="12.75">
      <c r="ED338" s="48"/>
      <c r="EE338" s="48"/>
      <c r="EF338" s="48"/>
      <c r="EI338" s="48"/>
      <c r="EJ338" s="48"/>
    </row>
    <row r="339" spans="134:140" s="4" customFormat="1" ht="12.75">
      <c r="ED339" s="48"/>
      <c r="EE339" s="48"/>
      <c r="EF339" s="48"/>
      <c r="EI339" s="48"/>
      <c r="EJ339" s="48"/>
    </row>
    <row r="340" spans="134:140" s="4" customFormat="1" ht="12.75">
      <c r="ED340" s="48"/>
      <c r="EE340" s="48"/>
      <c r="EF340" s="48"/>
      <c r="EI340" s="48"/>
      <c r="EJ340" s="48"/>
    </row>
    <row r="341" spans="134:140" s="4" customFormat="1" ht="12.75">
      <c r="ED341" s="48"/>
      <c r="EE341" s="48"/>
      <c r="EF341" s="48"/>
      <c r="EI341" s="48"/>
      <c r="EJ341" s="48"/>
    </row>
    <row r="342" spans="134:140" s="4" customFormat="1" ht="12.75">
      <c r="ED342" s="48"/>
      <c r="EE342" s="48"/>
      <c r="EF342" s="48"/>
      <c r="EI342" s="48"/>
      <c r="EJ342" s="48"/>
    </row>
    <row r="343" spans="134:140" s="4" customFormat="1" ht="12.75">
      <c r="ED343" s="48"/>
      <c r="EE343" s="48"/>
      <c r="EF343" s="48"/>
      <c r="EI343" s="48"/>
      <c r="EJ343" s="48"/>
    </row>
    <row r="344" spans="134:140" s="4" customFormat="1" ht="12.75">
      <c r="ED344" s="48"/>
      <c r="EE344" s="48"/>
      <c r="EF344" s="48"/>
      <c r="EI344" s="48"/>
      <c r="EJ344" s="48"/>
    </row>
    <row r="345" spans="134:140" s="4" customFormat="1" ht="12.75">
      <c r="ED345" s="48"/>
      <c r="EE345" s="48"/>
      <c r="EF345" s="48"/>
      <c r="EI345" s="48"/>
      <c r="EJ345" s="48"/>
    </row>
    <row r="346" spans="134:140" s="4" customFormat="1" ht="12.75">
      <c r="ED346" s="48"/>
      <c r="EE346" s="48"/>
      <c r="EF346" s="48"/>
      <c r="EI346" s="48"/>
      <c r="EJ346" s="48"/>
    </row>
    <row r="347" spans="134:140" s="4" customFormat="1" ht="12.75">
      <c r="ED347" s="48"/>
      <c r="EE347" s="48"/>
      <c r="EF347" s="48"/>
      <c r="EI347" s="48"/>
      <c r="EJ347" s="48"/>
    </row>
    <row r="348" spans="134:140" s="4" customFormat="1" ht="12.75">
      <c r="ED348" s="48"/>
      <c r="EE348" s="48"/>
      <c r="EF348" s="48"/>
      <c r="EI348" s="48"/>
      <c r="EJ348" s="48"/>
    </row>
    <row r="349" spans="134:140" s="4" customFormat="1" ht="12.75">
      <c r="ED349" s="48"/>
      <c r="EE349" s="48"/>
      <c r="EF349" s="48"/>
      <c r="EI349" s="48"/>
      <c r="EJ349" s="48"/>
    </row>
    <row r="350" spans="134:140" s="4" customFormat="1" ht="12.75">
      <c r="ED350" s="48"/>
      <c r="EE350" s="48"/>
      <c r="EF350" s="48"/>
      <c r="EI350" s="48"/>
      <c r="EJ350" s="48"/>
    </row>
    <row r="351" spans="134:140" s="4" customFormat="1" ht="12.75">
      <c r="ED351" s="48"/>
      <c r="EE351" s="48"/>
      <c r="EF351" s="48"/>
      <c r="EI351" s="48"/>
      <c r="EJ351" s="48"/>
    </row>
    <row r="352" spans="134:140" s="4" customFormat="1" ht="12.75">
      <c r="ED352" s="48"/>
      <c r="EE352" s="48"/>
      <c r="EF352" s="48"/>
      <c r="EI352" s="48"/>
      <c r="EJ352" s="48"/>
    </row>
    <row r="353" spans="134:140" s="4" customFormat="1" ht="12.75">
      <c r="ED353" s="48"/>
      <c r="EE353" s="48"/>
      <c r="EF353" s="48"/>
      <c r="EI353" s="48"/>
      <c r="EJ353" s="48"/>
    </row>
    <row r="354" spans="134:140" s="4" customFormat="1" ht="12.75">
      <c r="ED354" s="48"/>
      <c r="EE354" s="48"/>
      <c r="EF354" s="48"/>
      <c r="EI354" s="48"/>
      <c r="EJ354" s="48"/>
    </row>
    <row r="355" spans="134:140" s="4" customFormat="1" ht="12.75">
      <c r="ED355" s="48"/>
      <c r="EE355" s="48"/>
      <c r="EF355" s="48"/>
      <c r="EI355" s="48"/>
      <c r="EJ355" s="48"/>
    </row>
    <row r="356" spans="134:140" s="4" customFormat="1" ht="12.75">
      <c r="ED356" s="48"/>
      <c r="EE356" s="48"/>
      <c r="EF356" s="48"/>
      <c r="EI356" s="48"/>
      <c r="EJ356" s="48"/>
    </row>
    <row r="357" spans="134:140" s="4" customFormat="1" ht="12.75">
      <c r="ED357" s="48"/>
      <c r="EE357" s="48"/>
      <c r="EF357" s="48"/>
      <c r="EI357" s="48"/>
      <c r="EJ357" s="48"/>
    </row>
    <row r="358" spans="134:140" s="4" customFormat="1" ht="12.75">
      <c r="ED358" s="48"/>
      <c r="EE358" s="48"/>
      <c r="EF358" s="48"/>
      <c r="EI358" s="48"/>
      <c r="EJ358" s="48"/>
    </row>
    <row r="359" spans="134:140" s="4" customFormat="1" ht="12.75">
      <c r="ED359" s="48"/>
      <c r="EE359" s="48"/>
      <c r="EF359" s="48"/>
      <c r="EI359" s="48"/>
      <c r="EJ359" s="48"/>
    </row>
    <row r="360" spans="134:140" s="4" customFormat="1" ht="12.75">
      <c r="ED360" s="48"/>
      <c r="EE360" s="48"/>
      <c r="EF360" s="48"/>
      <c r="EI360" s="48"/>
      <c r="EJ360" s="48"/>
    </row>
    <row r="361" spans="134:140" s="4" customFormat="1" ht="12.75">
      <c r="ED361" s="48"/>
      <c r="EE361" s="48"/>
      <c r="EF361" s="48"/>
      <c r="EI361" s="48"/>
      <c r="EJ361" s="48"/>
    </row>
    <row r="362" spans="134:140" s="4" customFormat="1" ht="12.75">
      <c r="ED362" s="48"/>
      <c r="EE362" s="48"/>
      <c r="EF362" s="48"/>
      <c r="EI362" s="48"/>
      <c r="EJ362" s="48"/>
    </row>
    <row r="363" spans="134:140" s="4" customFormat="1" ht="12.75">
      <c r="ED363" s="48"/>
      <c r="EE363" s="48"/>
      <c r="EF363" s="48"/>
      <c r="EI363" s="48"/>
      <c r="EJ363" s="48"/>
    </row>
    <row r="364" spans="134:140" s="4" customFormat="1" ht="12.75">
      <c r="ED364" s="48"/>
      <c r="EE364" s="48"/>
      <c r="EF364" s="48"/>
      <c r="EI364" s="48"/>
      <c r="EJ364" s="48"/>
    </row>
    <row r="365" spans="134:140" s="4" customFormat="1" ht="12.75">
      <c r="ED365" s="48"/>
      <c r="EE365" s="48"/>
      <c r="EF365" s="48"/>
      <c r="EI365" s="48"/>
      <c r="EJ365" s="48"/>
    </row>
    <row r="366" spans="134:140" s="4" customFormat="1" ht="12.75">
      <c r="ED366" s="48"/>
      <c r="EE366" s="48"/>
      <c r="EF366" s="48"/>
      <c r="EI366" s="48"/>
      <c r="EJ366" s="48"/>
    </row>
    <row r="367" spans="134:140" s="4" customFormat="1" ht="12.75">
      <c r="ED367" s="48"/>
      <c r="EE367" s="48"/>
      <c r="EF367" s="48"/>
      <c r="EI367" s="48"/>
      <c r="EJ367" s="48"/>
    </row>
    <row r="368" spans="134:140" s="4" customFormat="1" ht="12.75">
      <c r="ED368" s="48"/>
      <c r="EE368" s="48"/>
      <c r="EF368" s="48"/>
      <c r="EI368" s="48"/>
      <c r="EJ368" s="48"/>
    </row>
    <row r="369" spans="134:140" s="4" customFormat="1" ht="12.75">
      <c r="ED369" s="48"/>
      <c r="EE369" s="48"/>
      <c r="EF369" s="48"/>
      <c r="EI369" s="48"/>
      <c r="EJ369" s="48"/>
    </row>
    <row r="370" spans="134:140" s="4" customFormat="1" ht="12.75">
      <c r="ED370" s="48"/>
      <c r="EE370" s="48"/>
      <c r="EF370" s="48"/>
      <c r="EI370" s="48"/>
      <c r="EJ370" s="48"/>
    </row>
    <row r="371" spans="134:140" s="4" customFormat="1" ht="12.75">
      <c r="ED371" s="48"/>
      <c r="EE371" s="48"/>
      <c r="EF371" s="48"/>
      <c r="EI371" s="48"/>
      <c r="EJ371" s="48"/>
    </row>
    <row r="372" spans="134:140" s="4" customFormat="1" ht="12.75">
      <c r="ED372" s="48"/>
      <c r="EE372" s="48"/>
      <c r="EF372" s="48"/>
      <c r="EI372" s="48"/>
      <c r="EJ372" s="48"/>
    </row>
    <row r="373" spans="134:140" s="4" customFormat="1" ht="12.75">
      <c r="ED373" s="48"/>
      <c r="EE373" s="48"/>
      <c r="EF373" s="48"/>
      <c r="EI373" s="48"/>
      <c r="EJ373" s="48"/>
    </row>
    <row r="374" spans="134:140" s="4" customFormat="1" ht="12.75">
      <c r="ED374" s="48"/>
      <c r="EE374" s="48"/>
      <c r="EF374" s="48"/>
      <c r="EI374" s="48"/>
      <c r="EJ374" s="48"/>
    </row>
    <row r="375" spans="134:140" s="4" customFormat="1" ht="12.75">
      <c r="ED375" s="48"/>
      <c r="EE375" s="48"/>
      <c r="EF375" s="48"/>
      <c r="EI375" s="48"/>
      <c r="EJ375" s="48"/>
    </row>
    <row r="376" spans="134:140" s="4" customFormat="1" ht="12.75">
      <c r="ED376" s="48"/>
      <c r="EE376" s="48"/>
      <c r="EF376" s="48"/>
      <c r="EI376" s="48"/>
      <c r="EJ376" s="48"/>
    </row>
    <row r="377" spans="134:140" s="4" customFormat="1" ht="12.75">
      <c r="ED377" s="48"/>
      <c r="EE377" s="48"/>
      <c r="EF377" s="48"/>
      <c r="EI377" s="48"/>
      <c r="EJ377" s="48"/>
    </row>
    <row r="378" spans="134:140" s="4" customFormat="1" ht="12.75">
      <c r="ED378" s="48"/>
      <c r="EE378" s="48"/>
      <c r="EF378" s="48"/>
      <c r="EI378" s="48"/>
      <c r="EJ378" s="48"/>
    </row>
    <row r="379" spans="134:140" s="4" customFormat="1" ht="12.75">
      <c r="ED379" s="48"/>
      <c r="EE379" s="48"/>
      <c r="EF379" s="48"/>
      <c r="EI379" s="48"/>
      <c r="EJ379" s="48"/>
    </row>
    <row r="380" spans="134:140" s="4" customFormat="1" ht="12.75">
      <c r="ED380" s="48"/>
      <c r="EE380" s="48"/>
      <c r="EF380" s="48"/>
      <c r="EI380" s="48"/>
      <c r="EJ380" s="48"/>
    </row>
    <row r="381" spans="134:140" s="4" customFormat="1" ht="12.75">
      <c r="ED381" s="48"/>
      <c r="EE381" s="48"/>
      <c r="EF381" s="48"/>
      <c r="EI381" s="48"/>
      <c r="EJ381" s="48"/>
    </row>
    <row r="382" spans="134:140" s="4" customFormat="1" ht="12.75">
      <c r="ED382" s="48"/>
      <c r="EE382" s="48"/>
      <c r="EF382" s="48"/>
      <c r="EI382" s="48"/>
      <c r="EJ382" s="48"/>
    </row>
    <row r="383" spans="134:140" s="4" customFormat="1" ht="12.75">
      <c r="ED383" s="48"/>
      <c r="EE383" s="48"/>
      <c r="EF383" s="48"/>
      <c r="EI383" s="48"/>
      <c r="EJ383" s="48"/>
    </row>
    <row r="384" spans="134:140" s="4" customFormat="1" ht="12.75">
      <c r="ED384" s="48"/>
      <c r="EE384" s="48"/>
      <c r="EF384" s="48"/>
      <c r="EI384" s="48"/>
      <c r="EJ384" s="48"/>
    </row>
    <row r="385" spans="134:140" s="4" customFormat="1" ht="12.75">
      <c r="ED385" s="48"/>
      <c r="EE385" s="48"/>
      <c r="EF385" s="48"/>
      <c r="EI385" s="48"/>
      <c r="EJ385" s="48"/>
    </row>
    <row r="386" spans="134:140" s="4" customFormat="1" ht="12.75">
      <c r="ED386" s="48"/>
      <c r="EE386" s="48"/>
      <c r="EF386" s="48"/>
      <c r="EI386" s="48"/>
      <c r="EJ386" s="48"/>
    </row>
    <row r="387" spans="134:140" s="4" customFormat="1" ht="12.75">
      <c r="ED387" s="48"/>
      <c r="EE387" s="48"/>
      <c r="EF387" s="48"/>
      <c r="EI387" s="48"/>
      <c r="EJ387" s="48"/>
    </row>
    <row r="388" spans="134:140" s="4" customFormat="1" ht="12.75">
      <c r="ED388" s="48"/>
      <c r="EE388" s="48"/>
      <c r="EF388" s="48"/>
      <c r="EI388" s="48"/>
      <c r="EJ388" s="48"/>
    </row>
    <row r="389" spans="134:140" s="4" customFormat="1" ht="12.75">
      <c r="ED389" s="48"/>
      <c r="EE389" s="48"/>
      <c r="EF389" s="48"/>
      <c r="EI389" s="48"/>
      <c r="EJ389" s="48"/>
    </row>
    <row r="390" spans="134:140" s="4" customFormat="1" ht="12.75">
      <c r="ED390" s="48"/>
      <c r="EE390" s="48"/>
      <c r="EF390" s="48"/>
      <c r="EI390" s="48"/>
      <c r="EJ390" s="48"/>
    </row>
    <row r="391" spans="134:140" s="4" customFormat="1" ht="12.75">
      <c r="ED391" s="48"/>
      <c r="EE391" s="48"/>
      <c r="EF391" s="48"/>
      <c r="EI391" s="48"/>
      <c r="EJ391" s="48"/>
    </row>
    <row r="392" spans="134:140" s="4" customFormat="1" ht="12.75">
      <c r="ED392" s="48"/>
      <c r="EE392" s="48"/>
      <c r="EF392" s="48"/>
      <c r="EI392" s="48"/>
      <c r="EJ392" s="48"/>
    </row>
    <row r="393" spans="134:140" s="4" customFormat="1" ht="12.75">
      <c r="ED393" s="48"/>
      <c r="EE393" s="48"/>
      <c r="EF393" s="48"/>
      <c r="EI393" s="48"/>
      <c r="EJ393" s="48"/>
    </row>
    <row r="394" spans="134:140" s="4" customFormat="1" ht="12.75">
      <c r="ED394" s="48"/>
      <c r="EE394" s="48"/>
      <c r="EF394" s="48"/>
      <c r="EI394" s="48"/>
      <c r="EJ394" s="48"/>
    </row>
    <row r="395" spans="134:140" s="4" customFormat="1" ht="12.75">
      <c r="ED395" s="48"/>
      <c r="EE395" s="48"/>
      <c r="EF395" s="48"/>
      <c r="EI395" s="48"/>
      <c r="EJ395" s="48"/>
    </row>
    <row r="396" spans="134:140" s="4" customFormat="1" ht="12.75">
      <c r="ED396" s="48"/>
      <c r="EE396" s="48"/>
      <c r="EF396" s="48"/>
      <c r="EI396" s="48"/>
      <c r="EJ396" s="48"/>
    </row>
    <row r="397" spans="134:140" s="4" customFormat="1" ht="12.75">
      <c r="ED397" s="48"/>
      <c r="EE397" s="48"/>
      <c r="EF397" s="48"/>
      <c r="EI397" s="48"/>
      <c r="EJ397" s="48"/>
    </row>
    <row r="398" spans="134:140" s="4" customFormat="1" ht="12.75">
      <c r="ED398" s="48"/>
      <c r="EE398" s="48"/>
      <c r="EF398" s="48"/>
      <c r="EI398" s="48"/>
      <c r="EJ398" s="48"/>
    </row>
    <row r="399" spans="134:140" s="4" customFormat="1" ht="12.75">
      <c r="ED399" s="48"/>
      <c r="EE399" s="48"/>
      <c r="EF399" s="48"/>
      <c r="EI399" s="48"/>
      <c r="EJ399" s="48"/>
    </row>
    <row r="400" spans="134:140" s="4" customFormat="1" ht="12.75">
      <c r="ED400" s="48"/>
      <c r="EE400" s="48"/>
      <c r="EF400" s="48"/>
      <c r="EI400" s="48"/>
      <c r="EJ400" s="48"/>
    </row>
    <row r="401" spans="134:140" s="4" customFormat="1" ht="12.75">
      <c r="ED401" s="48"/>
      <c r="EE401" s="48"/>
      <c r="EF401" s="48"/>
      <c r="EI401" s="48"/>
      <c r="EJ401" s="48"/>
    </row>
    <row r="402" spans="134:140" s="4" customFormat="1" ht="12.75">
      <c r="ED402" s="48"/>
      <c r="EE402" s="48"/>
      <c r="EF402" s="48"/>
      <c r="EI402" s="48"/>
      <c r="EJ402" s="48"/>
    </row>
    <row r="403" spans="134:140" s="4" customFormat="1" ht="12.75">
      <c r="ED403" s="48"/>
      <c r="EE403" s="48"/>
      <c r="EF403" s="48"/>
      <c r="EI403" s="48"/>
      <c r="EJ403" s="48"/>
    </row>
    <row r="404" spans="134:140" s="4" customFormat="1" ht="12.75">
      <c r="ED404" s="48"/>
      <c r="EE404" s="48"/>
      <c r="EF404" s="48"/>
      <c r="EI404" s="48"/>
      <c r="EJ404" s="48"/>
    </row>
    <row r="405" spans="134:140" s="4" customFormat="1" ht="12.75">
      <c r="ED405" s="48"/>
      <c r="EE405" s="48"/>
      <c r="EF405" s="48"/>
      <c r="EI405" s="48"/>
      <c r="EJ405" s="48"/>
    </row>
    <row r="406" spans="134:140" s="4" customFormat="1" ht="12.75">
      <c r="ED406" s="48"/>
      <c r="EE406" s="48"/>
      <c r="EF406" s="48"/>
      <c r="EI406" s="48"/>
      <c r="EJ406" s="48"/>
    </row>
    <row r="407" spans="134:140" s="4" customFormat="1" ht="12.75">
      <c r="ED407" s="48"/>
      <c r="EE407" s="48"/>
      <c r="EF407" s="48"/>
      <c r="EI407" s="48"/>
      <c r="EJ407" s="48"/>
    </row>
    <row r="408" spans="134:140" s="4" customFormat="1" ht="12.75">
      <c r="ED408" s="48"/>
      <c r="EE408" s="48"/>
      <c r="EF408" s="48"/>
      <c r="EI408" s="48"/>
      <c r="EJ408" s="48"/>
    </row>
    <row r="409" spans="134:140" s="4" customFormat="1" ht="12.75">
      <c r="ED409" s="48"/>
      <c r="EE409" s="48"/>
      <c r="EF409" s="48"/>
      <c r="EI409" s="48"/>
      <c r="EJ409" s="48"/>
    </row>
    <row r="410" spans="134:140" s="4" customFormat="1" ht="12.75">
      <c r="ED410" s="48"/>
      <c r="EE410" s="48"/>
      <c r="EF410" s="48"/>
      <c r="EI410" s="48"/>
      <c r="EJ410" s="48"/>
    </row>
    <row r="411" spans="134:140" s="4" customFormat="1" ht="12.75">
      <c r="ED411" s="48"/>
      <c r="EE411" s="48"/>
      <c r="EF411" s="48"/>
      <c r="EI411" s="48"/>
      <c r="EJ411" s="48"/>
    </row>
    <row r="412" spans="134:140" s="4" customFormat="1" ht="12.75">
      <c r="ED412" s="48"/>
      <c r="EE412" s="48"/>
      <c r="EF412" s="48"/>
      <c r="EI412" s="48"/>
      <c r="EJ412" s="48"/>
    </row>
    <row r="413" spans="134:140" s="4" customFormat="1" ht="12.75">
      <c r="ED413" s="48"/>
      <c r="EE413" s="48"/>
      <c r="EF413" s="48"/>
      <c r="EI413" s="48"/>
      <c r="EJ413" s="48"/>
    </row>
    <row r="414" spans="134:140" s="4" customFormat="1" ht="12.75">
      <c r="ED414" s="48"/>
      <c r="EE414" s="48"/>
      <c r="EF414" s="48"/>
      <c r="EI414" s="48"/>
      <c r="EJ414" s="48"/>
    </row>
    <row r="415" spans="134:140" s="4" customFormat="1" ht="12.75">
      <c r="ED415" s="48"/>
      <c r="EE415" s="48"/>
      <c r="EF415" s="48"/>
      <c r="EI415" s="48"/>
      <c r="EJ415" s="48"/>
    </row>
    <row r="416" spans="134:140" s="4" customFormat="1" ht="12.75">
      <c r="ED416" s="48"/>
      <c r="EE416" s="48"/>
      <c r="EF416" s="48"/>
      <c r="EI416" s="48"/>
      <c r="EJ416" s="48"/>
    </row>
    <row r="417" spans="134:140" s="4" customFormat="1" ht="12.75">
      <c r="ED417" s="48"/>
      <c r="EE417" s="48"/>
      <c r="EF417" s="48"/>
      <c r="EI417" s="48"/>
      <c r="EJ417" s="48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55"/>
      <c r="C1" s="155"/>
      <c r="D1" s="155"/>
      <c r="E1" s="155"/>
      <c r="F1" s="155"/>
      <c r="G1" s="155"/>
      <c r="H1" s="155"/>
      <c r="I1" s="155"/>
      <c r="J1" s="15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204"/>
      <c r="BH1" s="204"/>
      <c r="BI1" s="204"/>
      <c r="BJ1" s="204"/>
      <c r="BK1" s="204"/>
      <c r="BL1" s="204"/>
      <c r="BM1" s="204"/>
      <c r="BN1" s="204"/>
      <c r="BO1" s="20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4"/>
      <c r="B3" s="197"/>
      <c r="C3" s="198"/>
      <c r="D3" s="199"/>
      <c r="E3" s="190"/>
      <c r="F3" s="191"/>
      <c r="G3" s="192"/>
      <c r="H3" s="190"/>
      <c r="I3" s="191"/>
      <c r="J3" s="192"/>
      <c r="K3" s="190"/>
      <c r="L3" s="191"/>
      <c r="M3" s="192"/>
      <c r="N3" s="190"/>
      <c r="O3" s="191"/>
      <c r="P3" s="192"/>
      <c r="Q3" s="190"/>
      <c r="R3" s="191"/>
      <c r="S3" s="192"/>
      <c r="T3" s="190"/>
      <c r="U3" s="191"/>
      <c r="V3" s="192"/>
      <c r="W3" s="190"/>
      <c r="X3" s="191"/>
      <c r="Y3" s="193"/>
      <c r="Z3" s="190"/>
      <c r="AA3" s="191"/>
      <c r="AB3" s="192"/>
      <c r="AC3" s="190"/>
      <c r="AD3" s="191"/>
      <c r="AE3" s="192"/>
      <c r="AF3" s="190"/>
      <c r="AG3" s="191"/>
      <c r="AH3" s="193"/>
      <c r="AI3" s="190"/>
      <c r="AJ3" s="191"/>
      <c r="AK3" s="192"/>
      <c r="AL3" s="190"/>
      <c r="AM3" s="191"/>
      <c r="AN3" s="192"/>
      <c r="AO3" s="205"/>
      <c r="AP3" s="191"/>
      <c r="AQ3" s="193"/>
      <c r="AR3" s="190"/>
      <c r="AS3" s="191"/>
      <c r="AT3" s="192"/>
      <c r="AU3" s="190"/>
      <c r="AV3" s="191"/>
      <c r="AW3" s="192"/>
      <c r="AX3" s="190"/>
      <c r="AY3" s="191"/>
      <c r="AZ3" s="192"/>
      <c r="BA3" s="205"/>
      <c r="BB3" s="191"/>
      <c r="BC3" s="192"/>
      <c r="BD3" s="206"/>
      <c r="BE3" s="207"/>
      <c r="BF3" s="207"/>
      <c r="BG3" s="208"/>
      <c r="BH3" s="209"/>
      <c r="BI3" s="210"/>
      <c r="BJ3" s="208"/>
      <c r="BK3" s="209"/>
      <c r="BL3" s="210"/>
      <c r="BM3" s="208"/>
      <c r="BN3" s="209"/>
      <c r="BO3" s="210"/>
      <c r="BP3" s="208"/>
      <c r="BQ3" s="209"/>
      <c r="BR3" s="210"/>
      <c r="BS3" s="208"/>
      <c r="BT3" s="209"/>
      <c r="BU3" s="210"/>
      <c r="BV3" s="208"/>
      <c r="BW3" s="209"/>
      <c r="BX3" s="210"/>
      <c r="BY3" s="208"/>
      <c r="BZ3" s="209"/>
      <c r="CA3" s="210"/>
      <c r="CB3" s="208"/>
      <c r="CC3" s="209"/>
      <c r="CD3" s="210"/>
    </row>
    <row r="4" spans="1:82" ht="31.5" customHeight="1">
      <c r="A4" s="195"/>
      <c r="B4" s="211"/>
      <c r="C4" s="213"/>
      <c r="D4" s="214"/>
      <c r="E4" s="200"/>
      <c r="F4" s="202"/>
      <c r="G4" s="203"/>
      <c r="H4" s="200"/>
      <c r="I4" s="202"/>
      <c r="J4" s="203"/>
      <c r="K4" s="200"/>
      <c r="L4" s="202"/>
      <c r="M4" s="203"/>
      <c r="N4" s="200"/>
      <c r="O4" s="202"/>
      <c r="P4" s="203"/>
      <c r="Q4" s="200"/>
      <c r="R4" s="202"/>
      <c r="S4" s="203"/>
      <c r="T4" s="200"/>
      <c r="U4" s="202"/>
      <c r="V4" s="203"/>
      <c r="W4" s="200"/>
      <c r="X4" s="202"/>
      <c r="Y4" s="215"/>
      <c r="Z4" s="200"/>
      <c r="AA4" s="202"/>
      <c r="AB4" s="203"/>
      <c r="AC4" s="200"/>
      <c r="AD4" s="202"/>
      <c r="AE4" s="203"/>
      <c r="AF4" s="200"/>
      <c r="AG4" s="202"/>
      <c r="AH4" s="215"/>
      <c r="AI4" s="200"/>
      <c r="AJ4" s="202"/>
      <c r="AK4" s="203"/>
      <c r="AL4" s="200"/>
      <c r="AM4" s="202"/>
      <c r="AN4" s="203"/>
      <c r="AO4" s="216"/>
      <c r="AP4" s="202"/>
      <c r="AQ4" s="215"/>
      <c r="AR4" s="200"/>
      <c r="AS4" s="202"/>
      <c r="AT4" s="203"/>
      <c r="AU4" s="200"/>
      <c r="AV4" s="202"/>
      <c r="AW4" s="203"/>
      <c r="AX4" s="200"/>
      <c r="AY4" s="202"/>
      <c r="AZ4" s="203"/>
      <c r="BA4" s="216"/>
      <c r="BB4" s="202"/>
      <c r="BC4" s="203"/>
      <c r="BD4" s="200"/>
      <c r="BE4" s="202"/>
      <c r="BF4" s="215"/>
      <c r="BG4" s="217"/>
      <c r="BH4" s="218"/>
      <c r="BI4" s="219"/>
      <c r="BJ4" s="217"/>
      <c r="BK4" s="218"/>
      <c r="BL4" s="219"/>
      <c r="BM4" s="217"/>
      <c r="BN4" s="218"/>
      <c r="BO4" s="219"/>
      <c r="BP4" s="217"/>
      <c r="BQ4" s="218"/>
      <c r="BR4" s="219"/>
      <c r="BS4" s="217"/>
      <c r="BT4" s="218"/>
      <c r="BU4" s="219"/>
      <c r="BV4" s="217"/>
      <c r="BW4" s="218"/>
      <c r="BX4" s="219"/>
      <c r="BY4" s="217"/>
      <c r="BZ4" s="218"/>
      <c r="CA4" s="219"/>
      <c r="CB4" s="217"/>
      <c r="CC4" s="218"/>
      <c r="CD4" s="219"/>
    </row>
    <row r="5" spans="1:82" ht="15.75" customHeight="1">
      <c r="A5" s="196"/>
      <c r="B5" s="212"/>
      <c r="C5" s="10"/>
      <c r="D5" s="11"/>
      <c r="E5" s="201"/>
      <c r="F5" s="10"/>
      <c r="G5" s="12"/>
      <c r="H5" s="201"/>
      <c r="I5" s="10"/>
      <c r="J5" s="11"/>
      <c r="K5" s="201"/>
      <c r="L5" s="10"/>
      <c r="M5" s="11"/>
      <c r="N5" s="201"/>
      <c r="O5" s="10"/>
      <c r="P5" s="11"/>
      <c r="Q5" s="201"/>
      <c r="R5" s="10"/>
      <c r="S5" s="11"/>
      <c r="T5" s="201"/>
      <c r="U5" s="10"/>
      <c r="V5" s="11"/>
      <c r="W5" s="201"/>
      <c r="X5" s="10"/>
      <c r="Y5" s="13"/>
      <c r="Z5" s="201"/>
      <c r="AA5" s="10"/>
      <c r="AB5" s="11"/>
      <c r="AC5" s="201"/>
      <c r="AD5" s="10"/>
      <c r="AE5" s="11"/>
      <c r="AF5" s="201"/>
      <c r="AG5" s="10"/>
      <c r="AH5" s="13"/>
      <c r="AI5" s="201"/>
      <c r="AJ5" s="10"/>
      <c r="AK5" s="11"/>
      <c r="AL5" s="201"/>
      <c r="AM5" s="10"/>
      <c r="AN5" s="11"/>
      <c r="AO5" s="186"/>
      <c r="AP5" s="10"/>
      <c r="AQ5" s="13"/>
      <c r="AR5" s="201"/>
      <c r="AS5" s="10"/>
      <c r="AT5" s="11"/>
      <c r="AU5" s="201"/>
      <c r="AV5" s="10"/>
      <c r="AW5" s="11"/>
      <c r="AX5" s="201"/>
      <c r="AY5" s="10"/>
      <c r="AZ5" s="11"/>
      <c r="BA5" s="186"/>
      <c r="BB5" s="10"/>
      <c r="BC5" s="11"/>
      <c r="BD5" s="201"/>
      <c r="BE5" s="10"/>
      <c r="BF5" s="13"/>
      <c r="BG5" s="201"/>
      <c r="BH5" s="10"/>
      <c r="BI5" s="12"/>
      <c r="BJ5" s="201"/>
      <c r="BK5" s="10"/>
      <c r="BL5" s="11"/>
      <c r="BM5" s="201"/>
      <c r="BN5" s="10"/>
      <c r="BO5" s="11"/>
      <c r="BP5" s="201"/>
      <c r="BQ5" s="10"/>
      <c r="BR5" s="11"/>
      <c r="BS5" s="201"/>
      <c r="BT5" s="10"/>
      <c r="BU5" s="11"/>
      <c r="BV5" s="201"/>
      <c r="BW5" s="10"/>
      <c r="BX5" s="11"/>
      <c r="BY5" s="201"/>
      <c r="BZ5" s="10"/>
      <c r="CA5" s="11"/>
      <c r="CB5" s="20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2017-01-19T08:12:27Z</cp:lastPrinted>
  <dcterms:created xsi:type="dcterms:W3CDTF">2005-06-07T12:43:51Z</dcterms:created>
  <dcterms:modified xsi:type="dcterms:W3CDTF">2017-01-19T08:13:45Z</dcterms:modified>
  <cp:category/>
  <cp:version/>
  <cp:contentType/>
  <cp:contentStatus/>
</cp:coreProperties>
</file>