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<sst xmlns="http://schemas.openxmlformats.org/spreadsheetml/2006/main" count="64" uniqueCount="59">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</sst>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04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28.04.2017</v>
          </cell>
        </row>
        <row r="6">
          <cell r="G6" t="str">
            <v>Фактично надійшло на 28.04.2017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1507405100</v>
          </cell>
          <cell r="C10">
            <v>451870580</v>
          </cell>
          <cell r="D10">
            <v>108511620</v>
          </cell>
          <cell r="G10">
            <v>464201301.72</v>
          </cell>
          <cell r="H10">
            <v>111115226.02000004</v>
          </cell>
          <cell r="I10">
            <v>102.39937991894328</v>
          </cell>
          <cell r="J10">
            <v>2603606.0200000405</v>
          </cell>
          <cell r="K10">
            <v>102.72881711396215</v>
          </cell>
          <cell r="L10">
            <v>12330721.720000029</v>
          </cell>
        </row>
        <row r="11">
          <cell r="B11">
            <v>4015000000</v>
          </cell>
          <cell r="C11">
            <v>1276095000</v>
          </cell>
          <cell r="D11">
            <v>323550000</v>
          </cell>
          <cell r="G11">
            <v>1350523355.9</v>
          </cell>
          <cell r="H11">
            <v>347787755.32000005</v>
          </cell>
          <cell r="I11">
            <v>107.49119311389276</v>
          </cell>
          <cell r="J11">
            <v>24237755.320000052</v>
          </cell>
          <cell r="K11">
            <v>105.83250901382735</v>
          </cell>
          <cell r="L11">
            <v>74428355.9000001</v>
          </cell>
        </row>
        <row r="12">
          <cell r="B12">
            <v>292472880</v>
          </cell>
          <cell r="C12">
            <v>81492079</v>
          </cell>
          <cell r="D12">
            <v>22722178</v>
          </cell>
          <cell r="G12">
            <v>112740066.92</v>
          </cell>
          <cell r="H12">
            <v>29265589.39</v>
          </cell>
          <cell r="I12">
            <v>128.79746558626556</v>
          </cell>
          <cell r="J12">
            <v>6543411.390000001</v>
          </cell>
          <cell r="K12">
            <v>138.34481621213763</v>
          </cell>
          <cell r="L12">
            <v>31247987.92</v>
          </cell>
        </row>
        <row r="13">
          <cell r="B13">
            <v>433085513</v>
          </cell>
          <cell r="C13">
            <v>147948850</v>
          </cell>
          <cell r="D13">
            <v>37115150</v>
          </cell>
          <cell r="G13">
            <v>151737936.46</v>
          </cell>
          <cell r="H13">
            <v>40669704.99000001</v>
          </cell>
          <cell r="I13">
            <v>109.57709989047602</v>
          </cell>
          <cell r="J13">
            <v>3554554.9900000095</v>
          </cell>
          <cell r="K13">
            <v>102.56107868361262</v>
          </cell>
          <cell r="L13">
            <v>3789086.4600000083</v>
          </cell>
        </row>
        <row r="14">
          <cell r="B14">
            <v>456400000</v>
          </cell>
          <cell r="C14">
            <v>137854000</v>
          </cell>
          <cell r="D14">
            <v>36752000</v>
          </cell>
          <cell r="G14">
            <v>144077393.22</v>
          </cell>
          <cell r="H14">
            <v>38227557.849999994</v>
          </cell>
          <cell r="I14">
            <v>104.0149049031345</v>
          </cell>
          <cell r="J14">
            <v>1475557.849999994</v>
          </cell>
          <cell r="K14">
            <v>104.5144814223744</v>
          </cell>
          <cell r="L14">
            <v>6223393.219999999</v>
          </cell>
        </row>
        <row r="15">
          <cell r="B15">
            <v>62507600</v>
          </cell>
          <cell r="C15">
            <v>21787800</v>
          </cell>
          <cell r="D15">
            <v>6904400</v>
          </cell>
          <cell r="G15">
            <v>22439951.77</v>
          </cell>
          <cell r="H15">
            <v>5851193.799999999</v>
          </cell>
          <cell r="I15">
            <v>84.74586930073575</v>
          </cell>
          <cell r="J15">
            <v>-1053206.2000000011</v>
          </cell>
          <cell r="K15">
            <v>102.99319697261771</v>
          </cell>
          <cell r="L15">
            <v>652151.7699999996</v>
          </cell>
        </row>
        <row r="16">
          <cell r="B16">
            <v>34578810</v>
          </cell>
          <cell r="C16">
            <v>8667115</v>
          </cell>
          <cell r="D16">
            <v>2399040</v>
          </cell>
          <cell r="G16">
            <v>10817773.82</v>
          </cell>
          <cell r="H16">
            <v>2837622.96</v>
          </cell>
          <cell r="I16">
            <v>118.28160264105642</v>
          </cell>
          <cell r="J16">
            <v>438582.95999999996</v>
          </cell>
          <cell r="K16">
            <v>124.81401042907589</v>
          </cell>
          <cell r="L16">
            <v>2150658.8200000003</v>
          </cell>
        </row>
        <row r="17">
          <cell r="B17">
            <v>175658506</v>
          </cell>
          <cell r="C17">
            <v>43796683</v>
          </cell>
          <cell r="D17">
            <v>6024138</v>
          </cell>
          <cell r="G17">
            <v>72241334.73</v>
          </cell>
          <cell r="H17">
            <v>20202309.730000004</v>
          </cell>
          <cell r="I17">
            <v>335.35602487858023</v>
          </cell>
          <cell r="J17">
            <v>14178171.730000004</v>
          </cell>
          <cell r="K17">
            <v>164.94704571576804</v>
          </cell>
          <cell r="L17">
            <v>28444651.730000004</v>
          </cell>
        </row>
        <row r="18">
          <cell r="B18">
            <v>22119412</v>
          </cell>
          <cell r="C18">
            <v>5108235</v>
          </cell>
          <cell r="D18">
            <v>2072364</v>
          </cell>
          <cell r="G18">
            <v>7956242.83</v>
          </cell>
          <cell r="H18">
            <v>2185333.0700000003</v>
          </cell>
          <cell r="I18">
            <v>105.45121754672444</v>
          </cell>
          <cell r="J18">
            <v>112969.0700000003</v>
          </cell>
          <cell r="K18">
            <v>155.75326565829488</v>
          </cell>
          <cell r="L18">
            <v>2848007.83</v>
          </cell>
        </row>
        <row r="19">
          <cell r="B19">
            <v>17978607</v>
          </cell>
          <cell r="C19">
            <v>3783662</v>
          </cell>
          <cell r="D19">
            <v>1034182</v>
          </cell>
          <cell r="G19">
            <v>5698647.61</v>
          </cell>
          <cell r="H19">
            <v>1398330.8400000008</v>
          </cell>
          <cell r="I19">
            <v>135.21129162951985</v>
          </cell>
          <cell r="J19">
            <v>364148.8400000008</v>
          </cell>
          <cell r="K19">
            <v>150.61196296075073</v>
          </cell>
          <cell r="L19">
            <v>1914985.6100000003</v>
          </cell>
        </row>
        <row r="20">
          <cell r="B20">
            <v>110897637</v>
          </cell>
          <cell r="C20">
            <v>27373284</v>
          </cell>
          <cell r="D20">
            <v>8574092</v>
          </cell>
          <cell r="G20">
            <v>37302025.91</v>
          </cell>
          <cell r="H20">
            <v>10451736.889999997</v>
          </cell>
          <cell r="I20">
            <v>121.89905228448677</v>
          </cell>
          <cell r="J20">
            <v>1877644.8899999969</v>
          </cell>
          <cell r="K20">
            <v>136.2716505261115</v>
          </cell>
          <cell r="L20">
            <v>9928741.909999996</v>
          </cell>
        </row>
        <row r="21">
          <cell r="B21">
            <v>85236200</v>
          </cell>
          <cell r="C21">
            <v>21449530</v>
          </cell>
          <cell r="D21">
            <v>5445460</v>
          </cell>
          <cell r="G21">
            <v>28452798.96</v>
          </cell>
          <cell r="H21">
            <v>6867206.240000002</v>
          </cell>
          <cell r="I21">
            <v>126.10883635174994</v>
          </cell>
          <cell r="J21">
            <v>1421746.240000002</v>
          </cell>
          <cell r="K21">
            <v>132.64998794845388</v>
          </cell>
          <cell r="L21">
            <v>7003268.960000001</v>
          </cell>
        </row>
        <row r="22">
          <cell r="B22">
            <v>71158505</v>
          </cell>
          <cell r="C22">
            <v>19111229</v>
          </cell>
          <cell r="D22">
            <v>5507004</v>
          </cell>
          <cell r="G22">
            <v>28688460.85</v>
          </cell>
          <cell r="H22">
            <v>7185477.490000002</v>
          </cell>
          <cell r="I22">
            <v>130.47888634182948</v>
          </cell>
          <cell r="J22">
            <v>1678473.490000002</v>
          </cell>
          <cell r="K22">
            <v>150.11311334294618</v>
          </cell>
          <cell r="L22">
            <v>9577231.850000001</v>
          </cell>
        </row>
        <row r="23">
          <cell r="B23">
            <v>60706100</v>
          </cell>
          <cell r="C23">
            <v>14642257</v>
          </cell>
          <cell r="D23">
            <v>4091521</v>
          </cell>
          <cell r="G23">
            <v>20452354.85</v>
          </cell>
          <cell r="H23">
            <v>5515701.780000001</v>
          </cell>
          <cell r="I23">
            <v>134.80810143709397</v>
          </cell>
          <cell r="J23">
            <v>1424180.7800000012</v>
          </cell>
          <cell r="K23">
            <v>139.68034333777914</v>
          </cell>
          <cell r="L23">
            <v>5810097.8500000015</v>
          </cell>
        </row>
        <row r="24">
          <cell r="B24">
            <v>35055064</v>
          </cell>
          <cell r="C24">
            <v>8259057</v>
          </cell>
          <cell r="D24">
            <v>2501700</v>
          </cell>
          <cell r="G24">
            <v>11281551.94</v>
          </cell>
          <cell r="H24">
            <v>2989189.3899999997</v>
          </cell>
          <cell r="I24">
            <v>119.48632489906863</v>
          </cell>
          <cell r="J24">
            <v>487489.38999999966</v>
          </cell>
          <cell r="K24">
            <v>136.5961264100732</v>
          </cell>
          <cell r="L24">
            <v>3022494.9399999995</v>
          </cell>
        </row>
        <row r="25">
          <cell r="B25">
            <v>108458703</v>
          </cell>
          <cell r="C25">
            <v>25482420</v>
          </cell>
          <cell r="D25">
            <v>7702805</v>
          </cell>
          <cell r="G25">
            <v>32949413.61</v>
          </cell>
          <cell r="H25">
            <v>8972397.02</v>
          </cell>
          <cell r="I25">
            <v>116.48220382055628</v>
          </cell>
          <cell r="J25">
            <v>1269592.0199999996</v>
          </cell>
          <cell r="K25">
            <v>129.30252939085062</v>
          </cell>
          <cell r="L25">
            <v>7466993.609999999</v>
          </cell>
        </row>
        <row r="26">
          <cell r="B26">
            <v>62929755</v>
          </cell>
          <cell r="C26">
            <v>16339836</v>
          </cell>
          <cell r="D26">
            <v>6757105</v>
          </cell>
          <cell r="G26">
            <v>18308314.8</v>
          </cell>
          <cell r="H26">
            <v>5176325.010000002</v>
          </cell>
          <cell r="I26">
            <v>76.6056618921861</v>
          </cell>
          <cell r="J26">
            <v>-1580779.9899999984</v>
          </cell>
          <cell r="K26">
            <v>112.04711479356342</v>
          </cell>
          <cell r="L26">
            <v>1968478.8000000007</v>
          </cell>
        </row>
        <row r="27">
          <cell r="B27">
            <v>43585873</v>
          </cell>
          <cell r="C27">
            <v>10776497</v>
          </cell>
          <cell r="D27">
            <v>3663737</v>
          </cell>
          <cell r="G27">
            <v>15337538.68</v>
          </cell>
          <cell r="H27">
            <v>3800216.2799999993</v>
          </cell>
          <cell r="I27">
            <v>103.72513856753362</v>
          </cell>
          <cell r="J27">
            <v>136479.27999999933</v>
          </cell>
          <cell r="K27">
            <v>142.32397299419281</v>
          </cell>
          <cell r="L27">
            <v>4561041.68</v>
          </cell>
        </row>
        <row r="28">
          <cell r="B28">
            <v>49891190</v>
          </cell>
          <cell r="C28">
            <v>15043370</v>
          </cell>
          <cell r="D28">
            <v>4157136</v>
          </cell>
          <cell r="G28">
            <v>18690033.22</v>
          </cell>
          <cell r="H28">
            <v>4664566.209999999</v>
          </cell>
          <cell r="I28">
            <v>112.20624511683042</v>
          </cell>
          <cell r="J28">
            <v>507430.20999999903</v>
          </cell>
          <cell r="K28">
            <v>124.24099932395467</v>
          </cell>
          <cell r="L28">
            <v>3646663.219999999</v>
          </cell>
        </row>
        <row r="29">
          <cell r="B29">
            <v>121895964</v>
          </cell>
          <cell r="C29">
            <v>41366226</v>
          </cell>
          <cell r="D29">
            <v>18017759</v>
          </cell>
          <cell r="G29">
            <v>46865901.69</v>
          </cell>
          <cell r="H29">
            <v>11795902.369999997</v>
          </cell>
          <cell r="I29">
            <v>65.4681992915989</v>
          </cell>
          <cell r="J29">
            <v>-6221856.630000003</v>
          </cell>
          <cell r="K29">
            <v>113.29508689045018</v>
          </cell>
          <cell r="L29">
            <v>5499675.689999998</v>
          </cell>
        </row>
        <row r="30">
          <cell r="B30">
            <v>48139175</v>
          </cell>
          <cell r="C30">
            <v>10908219</v>
          </cell>
          <cell r="D30">
            <v>2754159</v>
          </cell>
          <cell r="G30">
            <v>18451789.98</v>
          </cell>
          <cell r="H30">
            <v>4926123.17</v>
          </cell>
          <cell r="I30">
            <v>178.8612483883465</v>
          </cell>
          <cell r="J30">
            <v>2171964.17</v>
          </cell>
          <cell r="K30">
            <v>169.154927857609</v>
          </cell>
          <cell r="L30">
            <v>7543570.98</v>
          </cell>
        </row>
        <row r="31">
          <cell r="B31">
            <v>32295311</v>
          </cell>
          <cell r="C31">
            <v>8788080</v>
          </cell>
          <cell r="D31">
            <v>2716644</v>
          </cell>
          <cell r="G31">
            <v>8788544.57</v>
          </cell>
          <cell r="H31">
            <v>2508340.45</v>
          </cell>
          <cell r="I31">
            <v>92.33232068684745</v>
          </cell>
          <cell r="J31">
            <v>-208303.5499999998</v>
          </cell>
          <cell r="K31">
            <v>100.00528636516736</v>
          </cell>
          <cell r="L31">
            <v>464.570000000298</v>
          </cell>
        </row>
        <row r="32">
          <cell r="B32">
            <v>26689935</v>
          </cell>
          <cell r="C32">
            <v>6543528</v>
          </cell>
          <cell r="D32">
            <v>1769229</v>
          </cell>
          <cell r="G32">
            <v>9549210.42</v>
          </cell>
          <cell r="H32">
            <v>2747289.84</v>
          </cell>
          <cell r="I32">
            <v>155.28175493392885</v>
          </cell>
          <cell r="J32">
            <v>978060.8399999999</v>
          </cell>
          <cell r="K32">
            <v>145.93366789291647</v>
          </cell>
          <cell r="L32">
            <v>3005682.42</v>
          </cell>
        </row>
        <row r="33">
          <cell r="B33">
            <v>48436425</v>
          </cell>
          <cell r="C33">
            <v>10905045</v>
          </cell>
          <cell r="D33">
            <v>3070893</v>
          </cell>
          <cell r="G33">
            <v>14786760.53</v>
          </cell>
          <cell r="H33">
            <v>4293622.949999999</v>
          </cell>
          <cell r="I33">
            <v>139.81675525653284</v>
          </cell>
          <cell r="J33">
            <v>1222729.9499999993</v>
          </cell>
          <cell r="K33">
            <v>135.59559387421143</v>
          </cell>
          <cell r="L33">
            <v>3881715.5299999993</v>
          </cell>
        </row>
        <row r="34">
          <cell r="B34">
            <v>44387785</v>
          </cell>
          <cell r="C34">
            <v>10587040</v>
          </cell>
          <cell r="D34">
            <v>3559450</v>
          </cell>
          <cell r="G34">
            <v>14395016.39</v>
          </cell>
          <cell r="H34">
            <v>4328086.57</v>
          </cell>
          <cell r="I34">
            <v>121.59425107811602</v>
          </cell>
          <cell r="J34">
            <v>768636.5700000003</v>
          </cell>
          <cell r="K34">
            <v>135.96828188048784</v>
          </cell>
          <cell r="L34">
            <v>3807976.3900000006</v>
          </cell>
        </row>
        <row r="35">
          <cell r="B35">
            <v>101298225</v>
          </cell>
          <cell r="C35">
            <v>25603910</v>
          </cell>
          <cell r="D35">
            <v>6917903</v>
          </cell>
          <cell r="G35">
            <v>33344664.9</v>
          </cell>
          <cell r="H35">
            <v>9414521.84</v>
          </cell>
          <cell r="I35">
            <v>136.08924322876453</v>
          </cell>
          <cell r="J35">
            <v>2496618.84</v>
          </cell>
          <cell r="K35">
            <v>130.23270625463064</v>
          </cell>
          <cell r="L35">
            <v>7740754.8999999985</v>
          </cell>
        </row>
        <row r="36">
          <cell r="B36">
            <v>11855400</v>
          </cell>
          <cell r="C36">
            <v>3590583</v>
          </cell>
          <cell r="D36">
            <v>845734</v>
          </cell>
          <cell r="G36">
            <v>3696132.29</v>
          </cell>
          <cell r="H36">
            <v>1046786.5699999998</v>
          </cell>
          <cell r="I36">
            <v>123.77255378168547</v>
          </cell>
          <cell r="J36">
            <v>201052.56999999983</v>
          </cell>
          <cell r="K36">
            <v>102.93961426319905</v>
          </cell>
          <cell r="L36">
            <v>105549.29000000004</v>
          </cell>
        </row>
        <row r="37">
          <cell r="B37">
            <v>31392357</v>
          </cell>
          <cell r="C37">
            <v>9860994</v>
          </cell>
          <cell r="D37">
            <v>2323800</v>
          </cell>
          <cell r="G37">
            <v>10214472.87</v>
          </cell>
          <cell r="H37">
            <v>2519394.959999999</v>
          </cell>
          <cell r="I37">
            <v>108.41703072553572</v>
          </cell>
          <cell r="J37">
            <v>195594.95999999903</v>
          </cell>
          <cell r="K37">
            <v>103.58461702745178</v>
          </cell>
          <cell r="L37">
            <v>353478.8699999992</v>
          </cell>
        </row>
        <row r="38">
          <cell r="B38">
            <v>16012034</v>
          </cell>
          <cell r="C38">
            <v>4213798</v>
          </cell>
          <cell r="D38">
            <v>1416366</v>
          </cell>
          <cell r="G38">
            <v>4890954.83</v>
          </cell>
          <cell r="H38">
            <v>1365223.8200000003</v>
          </cell>
          <cell r="I38">
            <v>96.38919742495939</v>
          </cell>
          <cell r="J38">
            <v>-51142.1799999997</v>
          </cell>
          <cell r="K38">
            <v>116.06998793012859</v>
          </cell>
          <cell r="L38">
            <v>677156.8300000001</v>
          </cell>
        </row>
        <row r="39">
          <cell r="B39">
            <v>13597300</v>
          </cell>
          <cell r="C39">
            <v>3758015</v>
          </cell>
          <cell r="D39">
            <v>1064126</v>
          </cell>
          <cell r="G39">
            <v>3828769.4</v>
          </cell>
          <cell r="H39">
            <v>1074038.23</v>
          </cell>
          <cell r="I39">
            <v>100.93149025585315</v>
          </cell>
          <cell r="J39">
            <v>9912.229999999981</v>
          </cell>
          <cell r="K39">
            <v>101.88275991447613</v>
          </cell>
          <cell r="L39">
            <v>70754.3999999999</v>
          </cell>
        </row>
        <row r="40">
          <cell r="B40">
            <v>11630370</v>
          </cell>
          <cell r="C40">
            <v>2135195</v>
          </cell>
          <cell r="D40">
            <v>755627</v>
          </cell>
          <cell r="G40">
            <v>4753040.41</v>
          </cell>
          <cell r="H40">
            <v>1138032.81</v>
          </cell>
          <cell r="I40">
            <v>150.60774826733297</v>
          </cell>
          <cell r="J40">
            <v>382405.81000000006</v>
          </cell>
          <cell r="K40">
            <v>222.60451200007495</v>
          </cell>
          <cell r="L40">
            <v>2617845.41</v>
          </cell>
        </row>
        <row r="41">
          <cell r="B41">
            <v>17099655</v>
          </cell>
          <cell r="C41">
            <v>2753000</v>
          </cell>
          <cell r="D41">
            <v>700100</v>
          </cell>
          <cell r="G41">
            <v>4386470.17</v>
          </cell>
          <cell r="H41">
            <v>1217632.6600000001</v>
          </cell>
          <cell r="I41">
            <v>173.9226767604628</v>
          </cell>
          <cell r="J41">
            <v>517532.66000000015</v>
          </cell>
          <cell r="K41">
            <v>159.33418706865237</v>
          </cell>
          <cell r="L41">
            <v>1633470.17</v>
          </cell>
        </row>
        <row r="42">
          <cell r="B42">
            <v>22623296</v>
          </cell>
          <cell r="C42">
            <v>7265377</v>
          </cell>
          <cell r="D42">
            <v>2018628</v>
          </cell>
          <cell r="G42">
            <v>8358862.74</v>
          </cell>
          <cell r="H42">
            <v>2072083.2700000005</v>
          </cell>
          <cell r="I42">
            <v>102.64809910493665</v>
          </cell>
          <cell r="J42">
            <v>53455.270000000484</v>
          </cell>
          <cell r="K42">
            <v>115.05064004249195</v>
          </cell>
          <cell r="L42">
            <v>1093485.7400000002</v>
          </cell>
        </row>
        <row r="43">
          <cell r="B43">
            <v>35096306</v>
          </cell>
          <cell r="C43">
            <v>10282867</v>
          </cell>
          <cell r="D43">
            <v>2762362</v>
          </cell>
          <cell r="G43">
            <v>12934663.47</v>
          </cell>
          <cell r="H43">
            <v>3527586.880000001</v>
          </cell>
          <cell r="I43">
            <v>127.701831982919</v>
          </cell>
          <cell r="J43">
            <v>765224.8800000008</v>
          </cell>
          <cell r="K43">
            <v>125.78849332583997</v>
          </cell>
          <cell r="L43">
            <v>2651796.4700000007</v>
          </cell>
        </row>
        <row r="44">
          <cell r="B44">
            <v>19177760</v>
          </cell>
          <cell r="C44">
            <v>5654380</v>
          </cell>
          <cell r="D44">
            <v>1243920</v>
          </cell>
          <cell r="G44">
            <v>6119362.92</v>
          </cell>
          <cell r="H44">
            <v>1906312.4500000002</v>
          </cell>
          <cell r="I44">
            <v>153.25040597466077</v>
          </cell>
          <cell r="J44">
            <v>662392.4500000002</v>
          </cell>
          <cell r="K44">
            <v>108.22341123164696</v>
          </cell>
          <cell r="L44">
            <v>464982.9199999999</v>
          </cell>
        </row>
        <row r="45">
          <cell r="B45">
            <v>14770044</v>
          </cell>
          <cell r="C45">
            <v>5186688</v>
          </cell>
          <cell r="D45">
            <v>1301580</v>
          </cell>
          <cell r="G45">
            <v>5335594.67</v>
          </cell>
          <cell r="H45">
            <v>1126561.2599999998</v>
          </cell>
          <cell r="I45">
            <v>86.55336283593785</v>
          </cell>
          <cell r="J45">
            <v>-175018.74000000022</v>
          </cell>
          <cell r="K45">
            <v>102.87093941258854</v>
          </cell>
          <cell r="L45">
            <v>148906.66999999993</v>
          </cell>
        </row>
        <row r="46">
          <cell r="B46">
            <v>5442005</v>
          </cell>
          <cell r="C46">
            <v>1706380</v>
          </cell>
          <cell r="D46">
            <v>968823</v>
          </cell>
          <cell r="G46">
            <v>2486380.08</v>
          </cell>
          <cell r="H46">
            <v>886273.55</v>
          </cell>
          <cell r="I46">
            <v>91.47940851940965</v>
          </cell>
          <cell r="J46">
            <v>-82549.44999999995</v>
          </cell>
          <cell r="K46">
            <v>145.71080767472662</v>
          </cell>
          <cell r="L46">
            <v>780000.0800000001</v>
          </cell>
        </row>
        <row r="47">
          <cell r="B47">
            <v>6022670</v>
          </cell>
          <cell r="C47">
            <v>1329271</v>
          </cell>
          <cell r="D47">
            <v>389857</v>
          </cell>
          <cell r="G47">
            <v>2266646.05</v>
          </cell>
          <cell r="H47">
            <v>978031.1699999999</v>
          </cell>
          <cell r="I47">
            <v>250.86920845335595</v>
          </cell>
          <cell r="J47">
            <v>588174.1699999999</v>
          </cell>
          <cell r="K47">
            <v>170.51797940374834</v>
          </cell>
          <cell r="L47">
            <v>937375.0499999998</v>
          </cell>
        </row>
        <row r="48">
          <cell r="B48">
            <v>7730000</v>
          </cell>
          <cell r="C48">
            <v>2149118</v>
          </cell>
          <cell r="D48">
            <v>671462</v>
          </cell>
          <cell r="G48">
            <v>2262641.5</v>
          </cell>
          <cell r="H48">
            <v>606902.1699999999</v>
          </cell>
          <cell r="I48">
            <v>90.38518486526415</v>
          </cell>
          <cell r="J48">
            <v>-64559.830000000075</v>
          </cell>
          <cell r="K48">
            <v>105.28232977435394</v>
          </cell>
          <cell r="L48">
            <v>113523.5</v>
          </cell>
        </row>
        <row r="49">
          <cell r="B49">
            <v>16204500</v>
          </cell>
          <cell r="C49">
            <v>4518496</v>
          </cell>
          <cell r="D49">
            <v>1496883</v>
          </cell>
          <cell r="G49">
            <v>5677553.83</v>
          </cell>
          <cell r="H49">
            <v>1359027.62</v>
          </cell>
          <cell r="I49">
            <v>90.79050400064669</v>
          </cell>
          <cell r="J49">
            <v>-137855.3799999999</v>
          </cell>
          <cell r="K49">
            <v>125.65140768078582</v>
          </cell>
          <cell r="L49">
            <v>1159057.83</v>
          </cell>
        </row>
        <row r="50">
          <cell r="B50">
            <v>7250200</v>
          </cell>
          <cell r="C50">
            <v>1800256</v>
          </cell>
          <cell r="D50">
            <v>509206</v>
          </cell>
          <cell r="G50">
            <v>2470750.36</v>
          </cell>
          <cell r="H50">
            <v>645697.72</v>
          </cell>
          <cell r="I50">
            <v>126.80481376888724</v>
          </cell>
          <cell r="J50">
            <v>136491.71999999997</v>
          </cell>
          <cell r="K50">
            <v>137.24438968680008</v>
          </cell>
          <cell r="L50">
            <v>670494.3599999999</v>
          </cell>
        </row>
        <row r="51">
          <cell r="B51">
            <v>5192100</v>
          </cell>
          <cell r="C51">
            <v>1806599</v>
          </cell>
          <cell r="D51">
            <v>494385</v>
          </cell>
          <cell r="G51">
            <v>2134171.43</v>
          </cell>
          <cell r="H51">
            <v>583870.6700000002</v>
          </cell>
          <cell r="I51">
            <v>118.1004015089455</v>
          </cell>
          <cell r="J51">
            <v>89485.67000000016</v>
          </cell>
          <cell r="K51">
            <v>118.13199442709757</v>
          </cell>
          <cell r="L51">
            <v>327572.43000000017</v>
          </cell>
        </row>
        <row r="52">
          <cell r="B52">
            <v>8309364272</v>
          </cell>
          <cell r="C52">
            <v>2519594549</v>
          </cell>
          <cell r="D52">
            <v>653254528</v>
          </cell>
          <cell r="G52">
            <v>2781894853.3</v>
          </cell>
          <cell r="H52">
            <v>717230783.2800002</v>
          </cell>
          <cell r="I52">
            <v>109.79346526320599</v>
          </cell>
          <cell r="J52">
            <v>60885658.47000012</v>
          </cell>
          <cell r="K52">
            <v>110.41041720002546</v>
          </cell>
          <cell r="L52">
            <v>262300304.3000002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46" sqref="N4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28.04.2017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28.04.2017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451870580</v>
      </c>
      <c r="D10" s="33">
        <f>'[1]вспомогат'!D10</f>
        <v>108511620</v>
      </c>
      <c r="E10" s="33">
        <f>'[1]вспомогат'!G10</f>
        <v>464201301.72</v>
      </c>
      <c r="F10" s="33">
        <f>'[1]вспомогат'!H10</f>
        <v>111115226.02000004</v>
      </c>
      <c r="G10" s="34">
        <f>'[1]вспомогат'!I10</f>
        <v>102.39937991894328</v>
      </c>
      <c r="H10" s="35">
        <f>'[1]вспомогат'!J10</f>
        <v>2603606.0200000405</v>
      </c>
      <c r="I10" s="36">
        <f>'[1]вспомогат'!K10</f>
        <v>102.72881711396215</v>
      </c>
      <c r="J10" s="37">
        <f>'[1]вспомогат'!L10</f>
        <v>12330721.720000029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1276095000</v>
      </c>
      <c r="D12" s="38">
        <f>'[1]вспомогат'!D11</f>
        <v>323550000</v>
      </c>
      <c r="E12" s="33">
        <f>'[1]вспомогат'!G11</f>
        <v>1350523355.9</v>
      </c>
      <c r="F12" s="38">
        <f>'[1]вспомогат'!H11</f>
        <v>347787755.32000005</v>
      </c>
      <c r="G12" s="39">
        <f>'[1]вспомогат'!I11</f>
        <v>107.49119311389276</v>
      </c>
      <c r="H12" s="35">
        <f>'[1]вспомогат'!J11</f>
        <v>24237755.320000052</v>
      </c>
      <c r="I12" s="36">
        <f>'[1]вспомогат'!K11</f>
        <v>105.83250901382735</v>
      </c>
      <c r="J12" s="37">
        <f>'[1]вспомогат'!L11</f>
        <v>74428355.9000001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81492079</v>
      </c>
      <c r="D13" s="38">
        <f>'[1]вспомогат'!D12</f>
        <v>22722178</v>
      </c>
      <c r="E13" s="33">
        <f>'[1]вспомогат'!G12</f>
        <v>112740066.92</v>
      </c>
      <c r="F13" s="38">
        <f>'[1]вспомогат'!H12</f>
        <v>29265589.39</v>
      </c>
      <c r="G13" s="39">
        <f>'[1]вспомогат'!I12</f>
        <v>128.79746558626556</v>
      </c>
      <c r="H13" s="35">
        <f>'[1]вспомогат'!J12</f>
        <v>6543411.390000001</v>
      </c>
      <c r="I13" s="36">
        <f>'[1]вспомогат'!K12</f>
        <v>138.34481621213763</v>
      </c>
      <c r="J13" s="37">
        <f>'[1]вспомогат'!L12</f>
        <v>31247987.92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147948850</v>
      </c>
      <c r="D14" s="38">
        <f>'[1]вспомогат'!D13</f>
        <v>37115150</v>
      </c>
      <c r="E14" s="33">
        <f>'[1]вспомогат'!G13</f>
        <v>151737936.46</v>
      </c>
      <c r="F14" s="38">
        <f>'[1]вспомогат'!H13</f>
        <v>40669704.99000001</v>
      </c>
      <c r="G14" s="39">
        <f>'[1]вспомогат'!I13</f>
        <v>109.57709989047602</v>
      </c>
      <c r="H14" s="35">
        <f>'[1]вспомогат'!J13</f>
        <v>3554554.9900000095</v>
      </c>
      <c r="I14" s="36">
        <f>'[1]вспомогат'!K13</f>
        <v>102.56107868361262</v>
      </c>
      <c r="J14" s="37">
        <f>'[1]вспомогат'!L13</f>
        <v>3789086.4600000083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137854000</v>
      </c>
      <c r="D15" s="38">
        <f>'[1]вспомогат'!D14</f>
        <v>36752000</v>
      </c>
      <c r="E15" s="33">
        <f>'[1]вспомогат'!G14</f>
        <v>144077393.22</v>
      </c>
      <c r="F15" s="38">
        <f>'[1]вспомогат'!H14</f>
        <v>38227557.849999994</v>
      </c>
      <c r="G15" s="39">
        <f>'[1]вспомогат'!I14</f>
        <v>104.0149049031345</v>
      </c>
      <c r="H15" s="35">
        <f>'[1]вспомогат'!J14</f>
        <v>1475557.849999994</v>
      </c>
      <c r="I15" s="36">
        <f>'[1]вспомогат'!K14</f>
        <v>104.5144814223744</v>
      </c>
      <c r="J15" s="37">
        <f>'[1]вспомогат'!L14</f>
        <v>6223393.219999999</v>
      </c>
    </row>
    <row r="16" spans="1:10" ht="12.75">
      <c r="A16" s="32" t="s">
        <v>18</v>
      </c>
      <c r="B16" s="33">
        <f>'[1]вспомогат'!B15</f>
        <v>62507600</v>
      </c>
      <c r="C16" s="33">
        <f>'[1]вспомогат'!C15</f>
        <v>21787800</v>
      </c>
      <c r="D16" s="38">
        <f>'[1]вспомогат'!D15</f>
        <v>6904400</v>
      </c>
      <c r="E16" s="33">
        <f>'[1]вспомогат'!G15</f>
        <v>22439951.77</v>
      </c>
      <c r="F16" s="38">
        <f>'[1]вспомогат'!H15</f>
        <v>5851193.799999999</v>
      </c>
      <c r="G16" s="39">
        <f>'[1]вспомогат'!I15</f>
        <v>84.74586930073575</v>
      </c>
      <c r="H16" s="35">
        <f>'[1]вспомогат'!J15</f>
        <v>-1053206.2000000011</v>
      </c>
      <c r="I16" s="36">
        <f>'[1]вспомогат'!K15</f>
        <v>102.99319697261771</v>
      </c>
      <c r="J16" s="37">
        <f>'[1]вспомогат'!L15</f>
        <v>652151.7699999996</v>
      </c>
    </row>
    <row r="17" spans="1:10" ht="18" customHeight="1">
      <c r="A17" s="40" t="s">
        <v>19</v>
      </c>
      <c r="B17" s="41">
        <f>SUM(B12:B16)</f>
        <v>5259465993</v>
      </c>
      <c r="C17" s="41">
        <f>SUM(C12:C16)</f>
        <v>1665177729</v>
      </c>
      <c r="D17" s="41">
        <f>SUM(D12:D16)</f>
        <v>427043728</v>
      </c>
      <c r="E17" s="41">
        <f>SUM(E12:E16)</f>
        <v>1781518704.2700002</v>
      </c>
      <c r="F17" s="41">
        <f>SUM(F12:F16)</f>
        <v>461801801.3500001</v>
      </c>
      <c r="G17" s="42">
        <f>F17/D17*100</f>
        <v>108.13923049819387</v>
      </c>
      <c r="H17" s="41">
        <f>SUM(H12:H16)</f>
        <v>34758073.35000005</v>
      </c>
      <c r="I17" s="43">
        <f>E17/C17*100</f>
        <v>106.98670017283183</v>
      </c>
      <c r="J17" s="41">
        <f>SUM(J12:J16)</f>
        <v>116340975.2700001</v>
      </c>
    </row>
    <row r="18" spans="1:10" ht="20.25" customHeight="1">
      <c r="A18" s="32" t="s">
        <v>20</v>
      </c>
      <c r="B18" s="44">
        <f>'[1]вспомогат'!B16</f>
        <v>34578810</v>
      </c>
      <c r="C18" s="44">
        <f>'[1]вспомогат'!C16</f>
        <v>8667115</v>
      </c>
      <c r="D18" s="45">
        <f>'[1]вспомогат'!D16</f>
        <v>2399040</v>
      </c>
      <c r="E18" s="44">
        <f>'[1]вспомогат'!G16</f>
        <v>10817773.82</v>
      </c>
      <c r="F18" s="45">
        <f>'[1]вспомогат'!H16</f>
        <v>2837622.96</v>
      </c>
      <c r="G18" s="46">
        <f>'[1]вспомогат'!I16</f>
        <v>118.28160264105642</v>
      </c>
      <c r="H18" s="47">
        <f>'[1]вспомогат'!J16</f>
        <v>438582.95999999996</v>
      </c>
      <c r="I18" s="48">
        <f>'[1]вспомогат'!K16</f>
        <v>124.81401042907589</v>
      </c>
      <c r="J18" s="49">
        <f>'[1]вспомогат'!L16</f>
        <v>2150658.8200000003</v>
      </c>
    </row>
    <row r="19" spans="1:10" ht="12.75">
      <c r="A19" s="32" t="s">
        <v>21</v>
      </c>
      <c r="B19" s="33">
        <f>'[1]вспомогат'!B17</f>
        <v>175658506</v>
      </c>
      <c r="C19" s="33">
        <f>'[1]вспомогат'!C17</f>
        <v>43796683</v>
      </c>
      <c r="D19" s="38">
        <f>'[1]вспомогат'!D17</f>
        <v>6024138</v>
      </c>
      <c r="E19" s="33">
        <f>'[1]вспомогат'!G17</f>
        <v>72241334.73</v>
      </c>
      <c r="F19" s="38">
        <f>'[1]вспомогат'!H17</f>
        <v>20202309.730000004</v>
      </c>
      <c r="G19" s="39">
        <f>'[1]вспомогат'!I17</f>
        <v>335.35602487858023</v>
      </c>
      <c r="H19" s="35">
        <f>'[1]вспомогат'!J17</f>
        <v>14178171.730000004</v>
      </c>
      <c r="I19" s="36">
        <f>'[1]вспомогат'!K17</f>
        <v>164.94704571576804</v>
      </c>
      <c r="J19" s="37">
        <f>'[1]вспомогат'!L17</f>
        <v>28444651.730000004</v>
      </c>
    </row>
    <row r="20" spans="1:10" ht="12.75">
      <c r="A20" s="32" t="s">
        <v>22</v>
      </c>
      <c r="B20" s="33">
        <f>'[1]вспомогат'!B18</f>
        <v>22119412</v>
      </c>
      <c r="C20" s="33">
        <f>'[1]вспомогат'!C18</f>
        <v>5108235</v>
      </c>
      <c r="D20" s="38">
        <f>'[1]вспомогат'!D18</f>
        <v>2072364</v>
      </c>
      <c r="E20" s="33">
        <f>'[1]вспомогат'!G18</f>
        <v>7956242.83</v>
      </c>
      <c r="F20" s="38">
        <f>'[1]вспомогат'!H18</f>
        <v>2185333.0700000003</v>
      </c>
      <c r="G20" s="39">
        <f>'[1]вспомогат'!I18</f>
        <v>105.45121754672444</v>
      </c>
      <c r="H20" s="35">
        <f>'[1]вспомогат'!J18</f>
        <v>112969.0700000003</v>
      </c>
      <c r="I20" s="36">
        <f>'[1]вспомогат'!K18</f>
        <v>155.75326565829488</v>
      </c>
      <c r="J20" s="37">
        <f>'[1]вспомогат'!L18</f>
        <v>2848007.83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3783662</v>
      </c>
      <c r="D21" s="38">
        <f>'[1]вспомогат'!D19</f>
        <v>1034182</v>
      </c>
      <c r="E21" s="33">
        <f>'[1]вспомогат'!G19</f>
        <v>5698647.61</v>
      </c>
      <c r="F21" s="38">
        <f>'[1]вспомогат'!H19</f>
        <v>1398330.8400000008</v>
      </c>
      <c r="G21" s="39">
        <f>'[1]вспомогат'!I19</f>
        <v>135.21129162951985</v>
      </c>
      <c r="H21" s="35">
        <f>'[1]вспомогат'!J19</f>
        <v>364148.8400000008</v>
      </c>
      <c r="I21" s="36">
        <f>'[1]вспомогат'!K19</f>
        <v>150.61196296075073</v>
      </c>
      <c r="J21" s="37">
        <f>'[1]вспомогат'!L19</f>
        <v>1914985.6100000003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27373284</v>
      </c>
      <c r="D22" s="38">
        <f>'[1]вспомогат'!D20</f>
        <v>8574092</v>
      </c>
      <c r="E22" s="33">
        <f>'[1]вспомогат'!G20</f>
        <v>37302025.91</v>
      </c>
      <c r="F22" s="38">
        <f>'[1]вспомогат'!H20</f>
        <v>10451736.889999997</v>
      </c>
      <c r="G22" s="39">
        <f>'[1]вспомогат'!I20</f>
        <v>121.89905228448677</v>
      </c>
      <c r="H22" s="35">
        <f>'[1]вспомогат'!J20</f>
        <v>1877644.8899999969</v>
      </c>
      <c r="I22" s="36">
        <f>'[1]вспомогат'!K20</f>
        <v>136.2716505261115</v>
      </c>
      <c r="J22" s="37">
        <f>'[1]вспомогат'!L20</f>
        <v>9928741.909999996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21449530</v>
      </c>
      <c r="D23" s="38">
        <f>'[1]вспомогат'!D21</f>
        <v>5445460</v>
      </c>
      <c r="E23" s="33">
        <f>'[1]вспомогат'!G21</f>
        <v>28452798.96</v>
      </c>
      <c r="F23" s="38">
        <f>'[1]вспомогат'!H21</f>
        <v>6867206.240000002</v>
      </c>
      <c r="G23" s="39">
        <f>'[1]вспомогат'!I21</f>
        <v>126.10883635174994</v>
      </c>
      <c r="H23" s="35">
        <f>'[1]вспомогат'!J21</f>
        <v>1421746.240000002</v>
      </c>
      <c r="I23" s="36">
        <f>'[1]вспомогат'!K21</f>
        <v>132.64998794845388</v>
      </c>
      <c r="J23" s="37">
        <f>'[1]вспомогат'!L21</f>
        <v>7003268.960000001</v>
      </c>
    </row>
    <row r="24" spans="1:10" ht="12.75">
      <c r="A24" s="32" t="s">
        <v>26</v>
      </c>
      <c r="B24" s="33">
        <f>'[1]вспомогат'!B22</f>
        <v>71158505</v>
      </c>
      <c r="C24" s="33">
        <f>'[1]вспомогат'!C22</f>
        <v>19111229</v>
      </c>
      <c r="D24" s="38">
        <f>'[1]вспомогат'!D22</f>
        <v>5507004</v>
      </c>
      <c r="E24" s="33">
        <f>'[1]вспомогат'!G22</f>
        <v>28688460.85</v>
      </c>
      <c r="F24" s="38">
        <f>'[1]вспомогат'!H22</f>
        <v>7185477.490000002</v>
      </c>
      <c r="G24" s="39">
        <f>'[1]вспомогат'!I22</f>
        <v>130.47888634182948</v>
      </c>
      <c r="H24" s="35">
        <f>'[1]вспомогат'!J22</f>
        <v>1678473.490000002</v>
      </c>
      <c r="I24" s="36">
        <f>'[1]вспомогат'!K22</f>
        <v>150.11311334294618</v>
      </c>
      <c r="J24" s="37">
        <f>'[1]вспомогат'!L22</f>
        <v>9577231.850000001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14642257</v>
      </c>
      <c r="D25" s="38">
        <f>'[1]вспомогат'!D23</f>
        <v>4091521</v>
      </c>
      <c r="E25" s="33">
        <f>'[1]вспомогат'!G23</f>
        <v>20452354.85</v>
      </c>
      <c r="F25" s="38">
        <f>'[1]вспомогат'!H23</f>
        <v>5515701.780000001</v>
      </c>
      <c r="G25" s="39">
        <f>'[1]вспомогат'!I23</f>
        <v>134.80810143709397</v>
      </c>
      <c r="H25" s="35">
        <f>'[1]вспомогат'!J23</f>
        <v>1424180.7800000012</v>
      </c>
      <c r="I25" s="36">
        <f>'[1]вспомогат'!K23</f>
        <v>139.68034333777914</v>
      </c>
      <c r="J25" s="37">
        <f>'[1]вспомогат'!L23</f>
        <v>5810097.8500000015</v>
      </c>
    </row>
    <row r="26" spans="1:10" ht="12.75">
      <c r="A26" s="32" t="s">
        <v>28</v>
      </c>
      <c r="B26" s="33">
        <f>'[1]вспомогат'!B24</f>
        <v>35055064</v>
      </c>
      <c r="C26" s="33">
        <f>'[1]вспомогат'!C24</f>
        <v>8259057</v>
      </c>
      <c r="D26" s="38">
        <f>'[1]вспомогат'!D24</f>
        <v>2501700</v>
      </c>
      <c r="E26" s="33">
        <f>'[1]вспомогат'!G24</f>
        <v>11281551.94</v>
      </c>
      <c r="F26" s="38">
        <f>'[1]вспомогат'!H24</f>
        <v>2989189.3899999997</v>
      </c>
      <c r="G26" s="39">
        <f>'[1]вспомогат'!I24</f>
        <v>119.48632489906863</v>
      </c>
      <c r="H26" s="35">
        <f>'[1]вспомогат'!J24</f>
        <v>487489.38999999966</v>
      </c>
      <c r="I26" s="36">
        <f>'[1]вспомогат'!K24</f>
        <v>136.5961264100732</v>
      </c>
      <c r="J26" s="37">
        <f>'[1]вспомогат'!L24</f>
        <v>3022494.9399999995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25482420</v>
      </c>
      <c r="D27" s="38">
        <f>'[1]вспомогат'!D25</f>
        <v>7702805</v>
      </c>
      <c r="E27" s="33">
        <f>'[1]вспомогат'!G25</f>
        <v>32949413.61</v>
      </c>
      <c r="F27" s="38">
        <f>'[1]вспомогат'!H25</f>
        <v>8972397.02</v>
      </c>
      <c r="G27" s="39">
        <f>'[1]вспомогат'!I25</f>
        <v>116.48220382055628</v>
      </c>
      <c r="H27" s="35">
        <f>'[1]вспомогат'!J25</f>
        <v>1269592.0199999996</v>
      </c>
      <c r="I27" s="36">
        <f>'[1]вспомогат'!K25</f>
        <v>129.30252939085062</v>
      </c>
      <c r="J27" s="37">
        <f>'[1]вспомогат'!L25</f>
        <v>7466993.609999999</v>
      </c>
    </row>
    <row r="28" spans="1:10" ht="12.75">
      <c r="A28" s="32" t="s">
        <v>30</v>
      </c>
      <c r="B28" s="33">
        <f>'[1]вспомогат'!B26</f>
        <v>62929755</v>
      </c>
      <c r="C28" s="33">
        <f>'[1]вспомогат'!C26</f>
        <v>16339836</v>
      </c>
      <c r="D28" s="38">
        <f>'[1]вспомогат'!D26</f>
        <v>6757105</v>
      </c>
      <c r="E28" s="33">
        <f>'[1]вспомогат'!G26</f>
        <v>18308314.8</v>
      </c>
      <c r="F28" s="38">
        <f>'[1]вспомогат'!H26</f>
        <v>5176325.010000002</v>
      </c>
      <c r="G28" s="39">
        <f>'[1]вспомогат'!I26</f>
        <v>76.6056618921861</v>
      </c>
      <c r="H28" s="35">
        <f>'[1]вспомогат'!J26</f>
        <v>-1580779.9899999984</v>
      </c>
      <c r="I28" s="36">
        <f>'[1]вспомогат'!K26</f>
        <v>112.04711479356342</v>
      </c>
      <c r="J28" s="37">
        <f>'[1]вспомогат'!L26</f>
        <v>1968478.8000000007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10776497</v>
      </c>
      <c r="D29" s="38">
        <f>'[1]вспомогат'!D27</f>
        <v>3663737</v>
      </c>
      <c r="E29" s="33">
        <f>'[1]вспомогат'!G27</f>
        <v>15337538.68</v>
      </c>
      <c r="F29" s="38">
        <f>'[1]вспомогат'!H27</f>
        <v>3800216.2799999993</v>
      </c>
      <c r="G29" s="39">
        <f>'[1]вспомогат'!I27</f>
        <v>103.72513856753362</v>
      </c>
      <c r="H29" s="35">
        <f>'[1]вспомогат'!J27</f>
        <v>136479.27999999933</v>
      </c>
      <c r="I29" s="36">
        <f>'[1]вспомогат'!K27</f>
        <v>142.32397299419281</v>
      </c>
      <c r="J29" s="37">
        <f>'[1]вспомогат'!L27</f>
        <v>4561041.68</v>
      </c>
    </row>
    <row r="30" spans="1:10" ht="12.75">
      <c r="A30" s="32" t="s">
        <v>32</v>
      </c>
      <c r="B30" s="33">
        <f>'[1]вспомогат'!B28</f>
        <v>49891190</v>
      </c>
      <c r="C30" s="33">
        <f>'[1]вспомогат'!C28</f>
        <v>15043370</v>
      </c>
      <c r="D30" s="38">
        <f>'[1]вспомогат'!D28</f>
        <v>4157136</v>
      </c>
      <c r="E30" s="33">
        <f>'[1]вспомогат'!G28</f>
        <v>18690033.22</v>
      </c>
      <c r="F30" s="38">
        <f>'[1]вспомогат'!H28</f>
        <v>4664566.209999999</v>
      </c>
      <c r="G30" s="39">
        <f>'[1]вспомогат'!I28</f>
        <v>112.20624511683042</v>
      </c>
      <c r="H30" s="35">
        <f>'[1]вспомогат'!J28</f>
        <v>507430.20999999903</v>
      </c>
      <c r="I30" s="36">
        <f>'[1]вспомогат'!K28</f>
        <v>124.24099932395467</v>
      </c>
      <c r="J30" s="37">
        <f>'[1]вспомогат'!L28</f>
        <v>3646663.219999999</v>
      </c>
    </row>
    <row r="31" spans="1:10" ht="12.75">
      <c r="A31" s="32" t="s">
        <v>33</v>
      </c>
      <c r="B31" s="33">
        <f>'[1]вспомогат'!B29</f>
        <v>121895964</v>
      </c>
      <c r="C31" s="33">
        <f>'[1]вспомогат'!C29</f>
        <v>41366226</v>
      </c>
      <c r="D31" s="38">
        <f>'[1]вспомогат'!D29</f>
        <v>18017759</v>
      </c>
      <c r="E31" s="33">
        <f>'[1]вспомогат'!G29</f>
        <v>46865901.69</v>
      </c>
      <c r="F31" s="38">
        <f>'[1]вспомогат'!H29</f>
        <v>11795902.369999997</v>
      </c>
      <c r="G31" s="39">
        <f>'[1]вспомогат'!I29</f>
        <v>65.4681992915989</v>
      </c>
      <c r="H31" s="35">
        <f>'[1]вспомогат'!J29</f>
        <v>-6221856.630000003</v>
      </c>
      <c r="I31" s="36">
        <f>'[1]вспомогат'!K29</f>
        <v>113.29508689045018</v>
      </c>
      <c r="J31" s="37">
        <f>'[1]вспомогат'!L29</f>
        <v>5499675.689999998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10908219</v>
      </c>
      <c r="D32" s="38">
        <f>'[1]вспомогат'!D30</f>
        <v>2754159</v>
      </c>
      <c r="E32" s="33">
        <f>'[1]вспомогат'!G30</f>
        <v>18451789.98</v>
      </c>
      <c r="F32" s="38">
        <f>'[1]вспомогат'!H30</f>
        <v>4926123.17</v>
      </c>
      <c r="G32" s="39">
        <f>'[1]вспомогат'!I30</f>
        <v>178.8612483883465</v>
      </c>
      <c r="H32" s="35">
        <f>'[1]вспомогат'!J30</f>
        <v>2171964.17</v>
      </c>
      <c r="I32" s="36">
        <f>'[1]вспомогат'!K30</f>
        <v>169.154927857609</v>
      </c>
      <c r="J32" s="37">
        <f>'[1]вспомогат'!L30</f>
        <v>7543570.98</v>
      </c>
    </row>
    <row r="33" spans="1:10" ht="12.75">
      <c r="A33" s="32" t="s">
        <v>35</v>
      </c>
      <c r="B33" s="33">
        <f>'[1]вспомогат'!B31</f>
        <v>32295311</v>
      </c>
      <c r="C33" s="33">
        <f>'[1]вспомогат'!C31</f>
        <v>8788080</v>
      </c>
      <c r="D33" s="38">
        <f>'[1]вспомогат'!D31</f>
        <v>2716644</v>
      </c>
      <c r="E33" s="33">
        <f>'[1]вспомогат'!G31</f>
        <v>8788544.57</v>
      </c>
      <c r="F33" s="38">
        <f>'[1]вспомогат'!H31</f>
        <v>2508340.45</v>
      </c>
      <c r="G33" s="39">
        <f>'[1]вспомогат'!I31</f>
        <v>92.33232068684745</v>
      </c>
      <c r="H33" s="35">
        <f>'[1]вспомогат'!J31</f>
        <v>-208303.5499999998</v>
      </c>
      <c r="I33" s="36">
        <f>'[1]вспомогат'!K31</f>
        <v>100.00528636516736</v>
      </c>
      <c r="J33" s="37">
        <f>'[1]вспомогат'!L31</f>
        <v>464.570000000298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6543528</v>
      </c>
      <c r="D34" s="38">
        <f>'[1]вспомогат'!D32</f>
        <v>1769229</v>
      </c>
      <c r="E34" s="33">
        <f>'[1]вспомогат'!G32</f>
        <v>9549210.42</v>
      </c>
      <c r="F34" s="38">
        <f>'[1]вспомогат'!H32</f>
        <v>2747289.84</v>
      </c>
      <c r="G34" s="39">
        <f>'[1]вспомогат'!I32</f>
        <v>155.28175493392885</v>
      </c>
      <c r="H34" s="35">
        <f>'[1]вспомогат'!J32</f>
        <v>978060.8399999999</v>
      </c>
      <c r="I34" s="36">
        <f>'[1]вспомогат'!K32</f>
        <v>145.93366789291647</v>
      </c>
      <c r="J34" s="37">
        <f>'[1]вспомогат'!L32</f>
        <v>3005682.42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10905045</v>
      </c>
      <c r="D35" s="38">
        <f>'[1]вспомогат'!D33</f>
        <v>3070893</v>
      </c>
      <c r="E35" s="33">
        <f>'[1]вспомогат'!G33</f>
        <v>14786760.53</v>
      </c>
      <c r="F35" s="38">
        <f>'[1]вспомогат'!H33</f>
        <v>4293622.949999999</v>
      </c>
      <c r="G35" s="39">
        <f>'[1]вспомогат'!I33</f>
        <v>139.81675525653284</v>
      </c>
      <c r="H35" s="35">
        <f>'[1]вспомогат'!J33</f>
        <v>1222729.9499999993</v>
      </c>
      <c r="I35" s="36">
        <f>'[1]вспомогат'!K33</f>
        <v>135.59559387421143</v>
      </c>
      <c r="J35" s="37">
        <f>'[1]вспомогат'!L33</f>
        <v>3881715.5299999993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10587040</v>
      </c>
      <c r="D36" s="38">
        <f>'[1]вспомогат'!D34</f>
        <v>3559450</v>
      </c>
      <c r="E36" s="33">
        <f>'[1]вспомогат'!G34</f>
        <v>14395016.39</v>
      </c>
      <c r="F36" s="38">
        <f>'[1]вспомогат'!H34</f>
        <v>4328086.57</v>
      </c>
      <c r="G36" s="39">
        <f>'[1]вспомогат'!I34</f>
        <v>121.59425107811602</v>
      </c>
      <c r="H36" s="35">
        <f>'[1]вспомогат'!J34</f>
        <v>768636.5700000003</v>
      </c>
      <c r="I36" s="36">
        <f>'[1]вспомогат'!K34</f>
        <v>135.96828188048784</v>
      </c>
      <c r="J36" s="37">
        <f>'[1]вспомогат'!L34</f>
        <v>3807976.3900000006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25603910</v>
      </c>
      <c r="D37" s="38">
        <f>'[1]вспомогат'!D35</f>
        <v>6917903</v>
      </c>
      <c r="E37" s="33">
        <f>'[1]вспомогат'!G35</f>
        <v>33344664.9</v>
      </c>
      <c r="F37" s="38">
        <f>'[1]вспомогат'!H35</f>
        <v>9414521.84</v>
      </c>
      <c r="G37" s="39">
        <f>'[1]вспомогат'!I35</f>
        <v>136.08924322876453</v>
      </c>
      <c r="H37" s="35">
        <f>'[1]вспомогат'!J35</f>
        <v>2496618.84</v>
      </c>
      <c r="I37" s="36">
        <f>'[1]вспомогат'!K35</f>
        <v>130.23270625463064</v>
      </c>
      <c r="J37" s="37">
        <f>'[1]вспомогат'!L35</f>
        <v>7740754.8999999985</v>
      </c>
    </row>
    <row r="38" spans="1:10" ht="18.75" customHeight="1">
      <c r="A38" s="50" t="s">
        <v>40</v>
      </c>
      <c r="B38" s="41">
        <f>SUM(B18:B37)</f>
        <v>1301397182</v>
      </c>
      <c r="C38" s="41">
        <f>SUM(C18:C37)</f>
        <v>334535223</v>
      </c>
      <c r="D38" s="41">
        <f>SUM(D18:D37)</f>
        <v>98736321</v>
      </c>
      <c r="E38" s="41">
        <f>SUM(E18:E37)</f>
        <v>454358380.29</v>
      </c>
      <c r="F38" s="41">
        <f>SUM(F18:F37)</f>
        <v>122260300.10000002</v>
      </c>
      <c r="G38" s="42">
        <f>F38/D38*100</f>
        <v>123.82505126963362</v>
      </c>
      <c r="H38" s="41">
        <f>SUM(H18:H37)</f>
        <v>23523979.10000001</v>
      </c>
      <c r="I38" s="43">
        <f>E38/C38*100</f>
        <v>135.817800055691</v>
      </c>
      <c r="J38" s="41">
        <f>SUM(J18:J37)</f>
        <v>119823157.29000002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3590583</v>
      </c>
      <c r="D39" s="38">
        <f>'[1]вспомогат'!D36</f>
        <v>845734</v>
      </c>
      <c r="E39" s="33">
        <f>'[1]вспомогат'!G36</f>
        <v>3696132.29</v>
      </c>
      <c r="F39" s="38">
        <f>'[1]вспомогат'!H36</f>
        <v>1046786.5699999998</v>
      </c>
      <c r="G39" s="39">
        <f>'[1]вспомогат'!I36</f>
        <v>123.77255378168547</v>
      </c>
      <c r="H39" s="35">
        <f>'[1]вспомогат'!J36</f>
        <v>201052.56999999983</v>
      </c>
      <c r="I39" s="36">
        <f>'[1]вспомогат'!K36</f>
        <v>102.93961426319905</v>
      </c>
      <c r="J39" s="37">
        <f>'[1]вспомогат'!L36</f>
        <v>105549.29000000004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9860994</v>
      </c>
      <c r="D40" s="38">
        <f>'[1]вспомогат'!D37</f>
        <v>2323800</v>
      </c>
      <c r="E40" s="33">
        <f>'[1]вспомогат'!G37</f>
        <v>10214472.87</v>
      </c>
      <c r="F40" s="38">
        <f>'[1]вспомогат'!H37</f>
        <v>2519394.959999999</v>
      </c>
      <c r="G40" s="39">
        <f>'[1]вспомогат'!I37</f>
        <v>108.41703072553572</v>
      </c>
      <c r="H40" s="35">
        <f>'[1]вспомогат'!J37</f>
        <v>195594.95999999903</v>
      </c>
      <c r="I40" s="36">
        <f>'[1]вспомогат'!K37</f>
        <v>103.58461702745178</v>
      </c>
      <c r="J40" s="37">
        <f>'[1]вспомогат'!L37</f>
        <v>353478.8699999992</v>
      </c>
    </row>
    <row r="41" spans="1:10" ht="12.75" customHeight="1">
      <c r="A41" s="51" t="s">
        <v>43</v>
      </c>
      <c r="B41" s="33">
        <f>'[1]вспомогат'!B38</f>
        <v>16012034</v>
      </c>
      <c r="C41" s="33">
        <f>'[1]вспомогат'!C38</f>
        <v>4213798</v>
      </c>
      <c r="D41" s="38">
        <f>'[1]вспомогат'!D38</f>
        <v>1416366</v>
      </c>
      <c r="E41" s="33">
        <f>'[1]вспомогат'!G38</f>
        <v>4890954.83</v>
      </c>
      <c r="F41" s="38">
        <f>'[1]вспомогат'!H38</f>
        <v>1365223.8200000003</v>
      </c>
      <c r="G41" s="39">
        <f>'[1]вспомогат'!I38</f>
        <v>96.38919742495939</v>
      </c>
      <c r="H41" s="35">
        <f>'[1]вспомогат'!J38</f>
        <v>-51142.1799999997</v>
      </c>
      <c r="I41" s="36">
        <f>'[1]вспомогат'!K38</f>
        <v>116.06998793012859</v>
      </c>
      <c r="J41" s="37">
        <f>'[1]вспомогат'!L38</f>
        <v>677156.8300000001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3758015</v>
      </c>
      <c r="D42" s="38">
        <f>'[1]вспомогат'!D39</f>
        <v>1064126</v>
      </c>
      <c r="E42" s="33">
        <f>'[1]вспомогат'!G39</f>
        <v>3828769.4</v>
      </c>
      <c r="F42" s="38">
        <f>'[1]вспомогат'!H39</f>
        <v>1074038.23</v>
      </c>
      <c r="G42" s="39">
        <f>'[1]вспомогат'!I39</f>
        <v>100.93149025585315</v>
      </c>
      <c r="H42" s="35">
        <f>'[1]вспомогат'!J39</f>
        <v>9912.229999999981</v>
      </c>
      <c r="I42" s="36">
        <f>'[1]вспомогат'!K39</f>
        <v>101.88275991447613</v>
      </c>
      <c r="J42" s="37">
        <f>'[1]вспомогат'!L39</f>
        <v>70754.3999999999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2135195</v>
      </c>
      <c r="D43" s="38">
        <f>'[1]вспомогат'!D40</f>
        <v>755627</v>
      </c>
      <c r="E43" s="33">
        <f>'[1]вспомогат'!G40</f>
        <v>4753040.41</v>
      </c>
      <c r="F43" s="38">
        <f>'[1]вспомогат'!H40</f>
        <v>1138032.81</v>
      </c>
      <c r="G43" s="39">
        <f>'[1]вспомогат'!I40</f>
        <v>150.60774826733297</v>
      </c>
      <c r="H43" s="35">
        <f>'[1]вспомогат'!J40</f>
        <v>382405.81000000006</v>
      </c>
      <c r="I43" s="36">
        <f>'[1]вспомогат'!K40</f>
        <v>222.60451200007495</v>
      </c>
      <c r="J43" s="37">
        <f>'[1]вспомогат'!L40</f>
        <v>2617845.41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2753000</v>
      </c>
      <c r="D44" s="38">
        <f>'[1]вспомогат'!D41</f>
        <v>700100</v>
      </c>
      <c r="E44" s="33">
        <f>'[1]вспомогат'!G41</f>
        <v>4386470.17</v>
      </c>
      <c r="F44" s="38">
        <f>'[1]вспомогат'!H41</f>
        <v>1217632.6600000001</v>
      </c>
      <c r="G44" s="39">
        <f>'[1]вспомогат'!I41</f>
        <v>173.9226767604628</v>
      </c>
      <c r="H44" s="35">
        <f>'[1]вспомогат'!J41</f>
        <v>517532.66000000015</v>
      </c>
      <c r="I44" s="36">
        <f>'[1]вспомогат'!K41</f>
        <v>159.33418706865237</v>
      </c>
      <c r="J44" s="37">
        <f>'[1]вспомогат'!L41</f>
        <v>1633470.17</v>
      </c>
    </row>
    <row r="45" spans="1:10" ht="14.25" customHeight="1">
      <c r="A45" s="52" t="s">
        <v>47</v>
      </c>
      <c r="B45" s="33">
        <f>'[1]вспомогат'!B42</f>
        <v>22623296</v>
      </c>
      <c r="C45" s="33">
        <f>'[1]вспомогат'!C42</f>
        <v>7265377</v>
      </c>
      <c r="D45" s="38">
        <f>'[1]вспомогат'!D42</f>
        <v>2018628</v>
      </c>
      <c r="E45" s="33">
        <f>'[1]вспомогат'!G42</f>
        <v>8358862.74</v>
      </c>
      <c r="F45" s="38">
        <f>'[1]вспомогат'!H42</f>
        <v>2072083.2700000005</v>
      </c>
      <c r="G45" s="39">
        <f>'[1]вспомогат'!I42</f>
        <v>102.64809910493665</v>
      </c>
      <c r="H45" s="35">
        <f>'[1]вспомогат'!J42</f>
        <v>53455.270000000484</v>
      </c>
      <c r="I45" s="36">
        <f>'[1]вспомогат'!K42</f>
        <v>115.05064004249195</v>
      </c>
      <c r="J45" s="37">
        <f>'[1]вспомогат'!L42</f>
        <v>1093485.7400000002</v>
      </c>
    </row>
    <row r="46" spans="1:10" ht="14.25" customHeight="1">
      <c r="A46" s="52" t="s">
        <v>48</v>
      </c>
      <c r="B46" s="33">
        <f>'[1]вспомогат'!B43</f>
        <v>35096306</v>
      </c>
      <c r="C46" s="33">
        <f>'[1]вспомогат'!C43</f>
        <v>10282867</v>
      </c>
      <c r="D46" s="38">
        <f>'[1]вспомогат'!D43</f>
        <v>2762362</v>
      </c>
      <c r="E46" s="33">
        <f>'[1]вспомогат'!G43</f>
        <v>12934663.47</v>
      </c>
      <c r="F46" s="38">
        <f>'[1]вспомогат'!H43</f>
        <v>3527586.880000001</v>
      </c>
      <c r="G46" s="39">
        <f>'[1]вспомогат'!I43</f>
        <v>127.701831982919</v>
      </c>
      <c r="H46" s="35">
        <f>'[1]вспомогат'!J43</f>
        <v>765224.8800000008</v>
      </c>
      <c r="I46" s="36">
        <f>'[1]вспомогат'!K43</f>
        <v>125.78849332583997</v>
      </c>
      <c r="J46" s="37">
        <f>'[1]вспомогат'!L43</f>
        <v>2651796.4700000007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5654380</v>
      </c>
      <c r="D47" s="38">
        <f>'[1]вспомогат'!D44</f>
        <v>1243920</v>
      </c>
      <c r="E47" s="33">
        <f>'[1]вспомогат'!G44</f>
        <v>6119362.92</v>
      </c>
      <c r="F47" s="38">
        <f>'[1]вспомогат'!H44</f>
        <v>1906312.4500000002</v>
      </c>
      <c r="G47" s="39">
        <f>'[1]вспомогат'!I44</f>
        <v>153.25040597466077</v>
      </c>
      <c r="H47" s="35">
        <f>'[1]вспомогат'!J44</f>
        <v>662392.4500000002</v>
      </c>
      <c r="I47" s="36">
        <f>'[1]вспомогат'!K44</f>
        <v>108.22341123164696</v>
      </c>
      <c r="J47" s="37">
        <f>'[1]вспомогат'!L44</f>
        <v>464982.9199999999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5186688</v>
      </c>
      <c r="D48" s="38">
        <f>'[1]вспомогат'!D45</f>
        <v>1301580</v>
      </c>
      <c r="E48" s="33">
        <f>'[1]вспомогат'!G45</f>
        <v>5335594.67</v>
      </c>
      <c r="F48" s="38">
        <f>'[1]вспомогат'!H45</f>
        <v>1126561.2599999998</v>
      </c>
      <c r="G48" s="39">
        <f>'[1]вспомогат'!I45</f>
        <v>86.55336283593785</v>
      </c>
      <c r="H48" s="35">
        <f>'[1]вспомогат'!J45</f>
        <v>-175018.74000000022</v>
      </c>
      <c r="I48" s="36">
        <f>'[1]вспомогат'!K45</f>
        <v>102.87093941258854</v>
      </c>
      <c r="J48" s="37">
        <f>'[1]вспомогат'!L45</f>
        <v>148906.66999999993</v>
      </c>
    </row>
    <row r="49" spans="1:10" ht="14.25" customHeight="1">
      <c r="A49" s="52" t="s">
        <v>51</v>
      </c>
      <c r="B49" s="33">
        <f>'[1]вспомогат'!B46</f>
        <v>5442005</v>
      </c>
      <c r="C49" s="33">
        <f>'[1]вспомогат'!C46</f>
        <v>1706380</v>
      </c>
      <c r="D49" s="38">
        <f>'[1]вспомогат'!D46</f>
        <v>968823</v>
      </c>
      <c r="E49" s="33">
        <f>'[1]вспомогат'!G46</f>
        <v>2486380.08</v>
      </c>
      <c r="F49" s="38">
        <f>'[1]вспомогат'!H46</f>
        <v>886273.55</v>
      </c>
      <c r="G49" s="39">
        <f>'[1]вспомогат'!I46</f>
        <v>91.47940851940965</v>
      </c>
      <c r="H49" s="35">
        <f>'[1]вспомогат'!J46</f>
        <v>-82549.44999999995</v>
      </c>
      <c r="I49" s="36">
        <f>'[1]вспомогат'!K46</f>
        <v>145.71080767472662</v>
      </c>
      <c r="J49" s="37">
        <f>'[1]вспомогат'!L46</f>
        <v>780000.0800000001</v>
      </c>
    </row>
    <row r="50" spans="1:10" ht="14.25" customHeight="1">
      <c r="A50" s="52" t="s">
        <v>52</v>
      </c>
      <c r="B50" s="33">
        <f>'[1]вспомогат'!B47</f>
        <v>6022670</v>
      </c>
      <c r="C50" s="33">
        <f>'[1]вспомогат'!C47</f>
        <v>1329271</v>
      </c>
      <c r="D50" s="38">
        <f>'[1]вспомогат'!D47</f>
        <v>389857</v>
      </c>
      <c r="E50" s="33">
        <f>'[1]вспомогат'!G47</f>
        <v>2266646.05</v>
      </c>
      <c r="F50" s="38">
        <f>'[1]вспомогат'!H47</f>
        <v>978031.1699999999</v>
      </c>
      <c r="G50" s="39">
        <f>'[1]вспомогат'!I47</f>
        <v>250.86920845335595</v>
      </c>
      <c r="H50" s="35">
        <f>'[1]вспомогат'!J47</f>
        <v>588174.1699999999</v>
      </c>
      <c r="I50" s="36">
        <f>'[1]вспомогат'!K47</f>
        <v>170.51797940374834</v>
      </c>
      <c r="J50" s="37">
        <f>'[1]вспомогат'!L47</f>
        <v>937375.0499999998</v>
      </c>
    </row>
    <row r="51" spans="1:10" ht="14.25" customHeight="1">
      <c r="A51" s="52" t="s">
        <v>53</v>
      </c>
      <c r="B51" s="33">
        <f>'[1]вспомогат'!B48</f>
        <v>7730000</v>
      </c>
      <c r="C51" s="33">
        <f>'[1]вспомогат'!C48</f>
        <v>2149118</v>
      </c>
      <c r="D51" s="38">
        <f>'[1]вспомогат'!D48</f>
        <v>671462</v>
      </c>
      <c r="E51" s="33">
        <f>'[1]вспомогат'!G48</f>
        <v>2262641.5</v>
      </c>
      <c r="F51" s="38">
        <f>'[1]вспомогат'!H48</f>
        <v>606902.1699999999</v>
      </c>
      <c r="G51" s="39">
        <f>'[1]вспомогат'!I48</f>
        <v>90.38518486526415</v>
      </c>
      <c r="H51" s="35">
        <f>'[1]вспомогат'!J48</f>
        <v>-64559.830000000075</v>
      </c>
      <c r="I51" s="36">
        <f>'[1]вспомогат'!K48</f>
        <v>105.28232977435394</v>
      </c>
      <c r="J51" s="37">
        <f>'[1]вспомогат'!L48</f>
        <v>113523.5</v>
      </c>
    </row>
    <row r="52" spans="1:10" ht="14.25" customHeight="1">
      <c r="A52" s="52" t="s">
        <v>54</v>
      </c>
      <c r="B52" s="33">
        <f>'[1]вспомогат'!B49</f>
        <v>16204500</v>
      </c>
      <c r="C52" s="33">
        <f>'[1]вспомогат'!C49</f>
        <v>4518496</v>
      </c>
      <c r="D52" s="38">
        <f>'[1]вспомогат'!D49</f>
        <v>1496883</v>
      </c>
      <c r="E52" s="33">
        <f>'[1]вспомогат'!G49</f>
        <v>5677553.83</v>
      </c>
      <c r="F52" s="38">
        <f>'[1]вспомогат'!H49</f>
        <v>1359027.62</v>
      </c>
      <c r="G52" s="39">
        <f>'[1]вспомогат'!I49</f>
        <v>90.79050400064669</v>
      </c>
      <c r="H52" s="35">
        <f>'[1]вспомогат'!J49</f>
        <v>-137855.3799999999</v>
      </c>
      <c r="I52" s="36">
        <f>'[1]вспомогат'!K49</f>
        <v>125.65140768078582</v>
      </c>
      <c r="J52" s="37">
        <f>'[1]вспомогат'!L49</f>
        <v>1159057.83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1800256</v>
      </c>
      <c r="D53" s="38">
        <f>'[1]вспомогат'!D50</f>
        <v>509206</v>
      </c>
      <c r="E53" s="33">
        <f>'[1]вспомогат'!G50</f>
        <v>2470750.36</v>
      </c>
      <c r="F53" s="38">
        <f>'[1]вспомогат'!H50</f>
        <v>645697.72</v>
      </c>
      <c r="G53" s="39">
        <f>'[1]вспомогат'!I50</f>
        <v>126.80481376888724</v>
      </c>
      <c r="H53" s="35">
        <f>'[1]вспомогат'!J50</f>
        <v>136491.71999999997</v>
      </c>
      <c r="I53" s="36">
        <f>'[1]вспомогат'!K50</f>
        <v>137.24438968680008</v>
      </c>
      <c r="J53" s="37">
        <f>'[1]вспомогат'!L50</f>
        <v>670494.3599999999</v>
      </c>
    </row>
    <row r="54" spans="1:10" ht="14.25" customHeight="1">
      <c r="A54" s="52" t="s">
        <v>56</v>
      </c>
      <c r="B54" s="33">
        <f>'[1]вспомогат'!B51</f>
        <v>5192100</v>
      </c>
      <c r="C54" s="33">
        <f>'[1]вспомогат'!C51</f>
        <v>1806599</v>
      </c>
      <c r="D54" s="38">
        <f>'[1]вспомогат'!D51</f>
        <v>494385</v>
      </c>
      <c r="E54" s="33">
        <f>'[1]вспомогат'!G51</f>
        <v>2134171.43</v>
      </c>
      <c r="F54" s="38">
        <f>'[1]вспомогат'!H51</f>
        <v>583870.6700000002</v>
      </c>
      <c r="G54" s="39">
        <f>'[1]вспомогат'!I51</f>
        <v>118.1004015089455</v>
      </c>
      <c r="H54" s="35">
        <f>'[1]вспомогат'!J51</f>
        <v>89485.67000000016</v>
      </c>
      <c r="I54" s="36">
        <f>'[1]вспомогат'!K51</f>
        <v>118.13199442709757</v>
      </c>
      <c r="J54" s="37">
        <f>'[1]вспомогат'!L51</f>
        <v>327572.43000000017</v>
      </c>
    </row>
    <row r="55" spans="1:10" ht="15" customHeight="1">
      <c r="A55" s="50" t="s">
        <v>57</v>
      </c>
      <c r="B55" s="41">
        <f>SUM(B39:B54)</f>
        <v>241095997</v>
      </c>
      <c r="C55" s="41">
        <f>SUM(C39:C54)</f>
        <v>68011017</v>
      </c>
      <c r="D55" s="41">
        <f>SUM(D39:D54)</f>
        <v>18962859</v>
      </c>
      <c r="E55" s="41">
        <f>SUM(E39:E54)</f>
        <v>81816467.02000001</v>
      </c>
      <c r="F55" s="41">
        <f>SUM(F39:F54)</f>
        <v>22053455.810000006</v>
      </c>
      <c r="G55" s="42">
        <f>F55/D55*100</f>
        <v>116.29815846861491</v>
      </c>
      <c r="H55" s="41">
        <f>SUM(H39:H54)</f>
        <v>3090596.8100000005</v>
      </c>
      <c r="I55" s="43">
        <f>E55/C55*100</f>
        <v>120.29884367116581</v>
      </c>
      <c r="J55" s="41">
        <f>SUM(J39:J54)</f>
        <v>13805450.019999998</v>
      </c>
    </row>
    <row r="56" spans="1:10" ht="15.75" customHeight="1">
      <c r="A56" s="53" t="s">
        <v>58</v>
      </c>
      <c r="B56" s="54">
        <f>'[1]вспомогат'!B52</f>
        <v>8309364272</v>
      </c>
      <c r="C56" s="54">
        <f>'[1]вспомогат'!C52</f>
        <v>2519594549</v>
      </c>
      <c r="D56" s="54">
        <f>'[1]вспомогат'!D52</f>
        <v>653254528</v>
      </c>
      <c r="E56" s="54">
        <f>'[1]вспомогат'!G52</f>
        <v>2781894853.3</v>
      </c>
      <c r="F56" s="54">
        <f>'[1]вспомогат'!H52</f>
        <v>717230783.2800002</v>
      </c>
      <c r="G56" s="55">
        <f>'[1]вспомогат'!I52</f>
        <v>109.79346526320599</v>
      </c>
      <c r="H56" s="54">
        <f>'[1]вспомогат'!J52</f>
        <v>60885658.47000012</v>
      </c>
      <c r="I56" s="55">
        <f>'[1]вспомогат'!K52</f>
        <v>110.41041720002546</v>
      </c>
      <c r="J56" s="54">
        <f>'[1]вспомогат'!L52</f>
        <v>262300304.3000002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28.04.2017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2017-05-03T10:49:01Z</dcterms:created>
  <dcterms:modified xsi:type="dcterms:W3CDTF">2017-05-03T10:49:51Z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