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<sst xmlns="http://schemas.openxmlformats.org/spreadsheetml/2006/main" count="64" uniqueCount="59">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</sst>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305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13.05.2017</v>
          </cell>
        </row>
        <row r="6">
          <cell r="G6" t="str">
            <v>Фактично надійшло на 13.05.2017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1507405100</v>
          </cell>
          <cell r="C10">
            <v>600284520</v>
          </cell>
          <cell r="D10">
            <v>148413940</v>
          </cell>
          <cell r="G10">
            <v>505357857.75</v>
          </cell>
          <cell r="H10">
            <v>41156556.02999997</v>
          </cell>
          <cell r="I10">
            <v>27.730923409216125</v>
          </cell>
          <cell r="J10">
            <v>-107257383.97000003</v>
          </cell>
          <cell r="K10">
            <v>84.18638843960194</v>
          </cell>
          <cell r="L10">
            <v>-94926662.25</v>
          </cell>
        </row>
        <row r="11">
          <cell r="B11">
            <v>4015000000</v>
          </cell>
          <cell r="C11">
            <v>1615475000</v>
          </cell>
          <cell r="D11">
            <v>339380000</v>
          </cell>
          <cell r="G11">
            <v>1477689410.62</v>
          </cell>
          <cell r="H11">
            <v>127166054.71999979</v>
          </cell>
          <cell r="I11">
            <v>37.47010864517644</v>
          </cell>
          <cell r="J11">
            <v>-212213945.2800002</v>
          </cell>
          <cell r="K11">
            <v>91.47089311936118</v>
          </cell>
          <cell r="L11">
            <v>-137785589.3800001</v>
          </cell>
        </row>
        <row r="12">
          <cell r="B12">
            <v>292472880</v>
          </cell>
          <cell r="C12">
            <v>107031872</v>
          </cell>
          <cell r="D12">
            <v>25539793</v>
          </cell>
          <cell r="G12">
            <v>122813248.64</v>
          </cell>
          <cell r="H12">
            <v>10073181.719999999</v>
          </cell>
          <cell r="I12">
            <v>39.44112514929154</v>
          </cell>
          <cell r="J12">
            <v>-15466611.280000001</v>
          </cell>
          <cell r="K12">
            <v>114.74455818169751</v>
          </cell>
          <cell r="L12">
            <v>15781376.64</v>
          </cell>
        </row>
        <row r="13">
          <cell r="B13">
            <v>433085513</v>
          </cell>
          <cell r="C13">
            <v>183610700</v>
          </cell>
          <cell r="D13">
            <v>35661850</v>
          </cell>
          <cell r="G13">
            <v>168499927.4</v>
          </cell>
          <cell r="H13">
            <v>16761990.939999998</v>
          </cell>
          <cell r="I13">
            <v>47.0025838255727</v>
          </cell>
          <cell r="J13">
            <v>-18899859.060000002</v>
          </cell>
          <cell r="K13">
            <v>91.77021132210706</v>
          </cell>
          <cell r="L13">
            <v>-15110772.599999994</v>
          </cell>
        </row>
        <row r="14">
          <cell r="B14">
            <v>456400000</v>
          </cell>
          <cell r="C14">
            <v>174793000</v>
          </cell>
          <cell r="D14">
            <v>36939000</v>
          </cell>
          <cell r="G14">
            <v>158280161.91</v>
          </cell>
          <cell r="H14">
            <v>14202768.689999998</v>
          </cell>
          <cell r="I14">
            <v>38.449250629416056</v>
          </cell>
          <cell r="J14">
            <v>-22736231.310000002</v>
          </cell>
          <cell r="K14">
            <v>90.55291797154348</v>
          </cell>
          <cell r="L14">
            <v>-16512838.090000004</v>
          </cell>
        </row>
        <row r="15">
          <cell r="B15">
            <v>62507600</v>
          </cell>
          <cell r="C15">
            <v>26854600</v>
          </cell>
          <cell r="D15">
            <v>5066800</v>
          </cell>
          <cell r="G15">
            <v>24315189.76</v>
          </cell>
          <cell r="H15">
            <v>1875237.990000002</v>
          </cell>
          <cell r="I15">
            <v>37.01030216310101</v>
          </cell>
          <cell r="J15">
            <v>-3191562.009999998</v>
          </cell>
          <cell r="K15">
            <v>90.54385379041207</v>
          </cell>
          <cell r="L15">
            <v>-2539410.2399999984</v>
          </cell>
        </row>
        <row r="16">
          <cell r="B16">
            <v>34578810</v>
          </cell>
          <cell r="C16">
            <v>10826613</v>
          </cell>
          <cell r="D16">
            <v>2159498</v>
          </cell>
          <cell r="G16">
            <v>11371107.23</v>
          </cell>
          <cell r="H16">
            <v>553333.4100000001</v>
          </cell>
          <cell r="I16">
            <v>25.623242531366092</v>
          </cell>
          <cell r="J16">
            <v>-1606164.5899999999</v>
          </cell>
          <cell r="K16">
            <v>105.02922040346321</v>
          </cell>
          <cell r="L16">
            <v>544494.2300000004</v>
          </cell>
        </row>
        <row r="17">
          <cell r="B17">
            <v>175985506</v>
          </cell>
          <cell r="C17">
            <v>58127825</v>
          </cell>
          <cell r="D17">
            <v>14331142</v>
          </cell>
          <cell r="G17">
            <v>79317276.14</v>
          </cell>
          <cell r="H17">
            <v>7075941.409999996</v>
          </cell>
          <cell r="I17">
            <v>49.37458166278721</v>
          </cell>
          <cell r="J17">
            <v>-7255200.590000004</v>
          </cell>
          <cell r="K17">
            <v>136.45319799940907</v>
          </cell>
          <cell r="L17">
            <v>21189451.14</v>
          </cell>
        </row>
        <row r="18">
          <cell r="B18">
            <v>22119412</v>
          </cell>
          <cell r="C18">
            <v>6400439</v>
          </cell>
          <cell r="D18">
            <v>1292204</v>
          </cell>
          <cell r="G18">
            <v>8461582.86</v>
          </cell>
          <cell r="H18">
            <v>505340.02999999933</v>
          </cell>
          <cell r="I18">
            <v>39.10683065522157</v>
          </cell>
          <cell r="J18">
            <v>-786863.9700000007</v>
          </cell>
          <cell r="K18">
            <v>132.2031638767278</v>
          </cell>
          <cell r="L18">
            <v>2061143.8599999994</v>
          </cell>
        </row>
        <row r="19">
          <cell r="B19">
            <v>17978607</v>
          </cell>
          <cell r="C19">
            <v>4460239</v>
          </cell>
          <cell r="D19">
            <v>676577</v>
          </cell>
          <cell r="G19">
            <v>6103250.76</v>
          </cell>
          <cell r="H19">
            <v>404603.14999999944</v>
          </cell>
          <cell r="I19">
            <v>59.801493399864235</v>
          </cell>
          <cell r="J19">
            <v>-271973.85000000056</v>
          </cell>
          <cell r="K19">
            <v>136.83685470666484</v>
          </cell>
          <cell r="L19">
            <v>1643011.7599999998</v>
          </cell>
        </row>
        <row r="20">
          <cell r="B20">
            <v>110897637</v>
          </cell>
          <cell r="C20">
            <v>34904514</v>
          </cell>
          <cell r="D20">
            <v>7531230</v>
          </cell>
          <cell r="G20">
            <v>40261253.62</v>
          </cell>
          <cell r="H20">
            <v>2959227.710000001</v>
          </cell>
          <cell r="I20">
            <v>39.29275443719022</v>
          </cell>
          <cell r="J20">
            <v>-4572002.289999999</v>
          </cell>
          <cell r="K20">
            <v>115.34683915094763</v>
          </cell>
          <cell r="L20">
            <v>5356739.619999997</v>
          </cell>
        </row>
        <row r="21">
          <cell r="B21">
            <v>85236200</v>
          </cell>
          <cell r="C21">
            <v>27018250</v>
          </cell>
          <cell r="D21">
            <v>5568720</v>
          </cell>
          <cell r="G21">
            <v>30951504.7</v>
          </cell>
          <cell r="H21">
            <v>2498705.7399999984</v>
          </cell>
          <cell r="I21">
            <v>44.870378471174675</v>
          </cell>
          <cell r="J21">
            <v>-3070014.2600000016</v>
          </cell>
          <cell r="K21">
            <v>114.55777002581588</v>
          </cell>
          <cell r="L21">
            <v>3933254.6999999993</v>
          </cell>
        </row>
        <row r="22">
          <cell r="B22">
            <v>71158505</v>
          </cell>
          <cell r="C22">
            <v>25862966</v>
          </cell>
          <cell r="D22">
            <v>6751737</v>
          </cell>
          <cell r="G22">
            <v>30861614.94</v>
          </cell>
          <cell r="H22">
            <v>2173154.09</v>
          </cell>
          <cell r="I22">
            <v>32.18659272421304</v>
          </cell>
          <cell r="J22">
            <v>-4578582.91</v>
          </cell>
          <cell r="K22">
            <v>119.32743885600748</v>
          </cell>
          <cell r="L22">
            <v>4998648.940000001</v>
          </cell>
        </row>
        <row r="23">
          <cell r="B23">
            <v>60706100</v>
          </cell>
          <cell r="C23">
            <v>18807500</v>
          </cell>
          <cell r="D23">
            <v>4165243</v>
          </cell>
          <cell r="G23">
            <v>21838598.78</v>
          </cell>
          <cell r="H23">
            <v>1386243.9299999997</v>
          </cell>
          <cell r="I23">
            <v>33.281225849248166</v>
          </cell>
          <cell r="J23">
            <v>-2778999.0700000003</v>
          </cell>
          <cell r="K23">
            <v>116.11643642164032</v>
          </cell>
          <cell r="L23">
            <v>3031098.780000001</v>
          </cell>
        </row>
        <row r="24">
          <cell r="B24">
            <v>35055064</v>
          </cell>
          <cell r="C24">
            <v>10097823</v>
          </cell>
          <cell r="D24">
            <v>1838766</v>
          </cell>
          <cell r="G24">
            <v>12123869.41</v>
          </cell>
          <cell r="H24">
            <v>842317.4700000007</v>
          </cell>
          <cell r="I24">
            <v>45.80884517116374</v>
          </cell>
          <cell r="J24">
            <v>-996448.5299999993</v>
          </cell>
          <cell r="K24">
            <v>120.06419017247578</v>
          </cell>
          <cell r="L24">
            <v>2026046.4100000001</v>
          </cell>
        </row>
        <row r="25">
          <cell r="B25">
            <v>108458703</v>
          </cell>
          <cell r="C25">
            <v>33351295</v>
          </cell>
          <cell r="D25">
            <v>7868875</v>
          </cell>
          <cell r="G25">
            <v>35950723.48</v>
          </cell>
          <cell r="H25">
            <v>3001309.8699999973</v>
          </cell>
          <cell r="I25">
            <v>38.141537004972086</v>
          </cell>
          <cell r="J25">
            <v>-4867565.130000003</v>
          </cell>
          <cell r="K25">
            <v>107.79408559697605</v>
          </cell>
          <cell r="L25">
            <v>2599428.4799999967</v>
          </cell>
        </row>
        <row r="26">
          <cell r="B26">
            <v>62929755</v>
          </cell>
          <cell r="C26">
            <v>20420384</v>
          </cell>
          <cell r="D26">
            <v>4080548</v>
          </cell>
          <cell r="G26">
            <v>19766434.87</v>
          </cell>
          <cell r="H26">
            <v>1458120.0700000003</v>
          </cell>
          <cell r="I26">
            <v>35.73343751868622</v>
          </cell>
          <cell r="J26">
            <v>-2622427.9299999997</v>
          </cell>
          <cell r="K26">
            <v>96.79756693116055</v>
          </cell>
          <cell r="L26">
            <v>-653949.129999999</v>
          </cell>
        </row>
        <row r="27">
          <cell r="B27">
            <v>43585873</v>
          </cell>
          <cell r="C27">
            <v>13198467</v>
          </cell>
          <cell r="D27">
            <v>2421970</v>
          </cell>
          <cell r="G27">
            <v>16453766.79</v>
          </cell>
          <cell r="H27">
            <v>1116228.1099999994</v>
          </cell>
          <cell r="I27">
            <v>46.087610911778405</v>
          </cell>
          <cell r="J27">
            <v>-1305741.8900000006</v>
          </cell>
          <cell r="K27">
            <v>124.66422645902739</v>
          </cell>
          <cell r="L27">
            <v>3255299.789999999</v>
          </cell>
        </row>
        <row r="28">
          <cell r="B28">
            <v>49891190</v>
          </cell>
          <cell r="C28">
            <v>19282686</v>
          </cell>
          <cell r="D28">
            <v>4239316</v>
          </cell>
          <cell r="G28">
            <v>20024706.58</v>
          </cell>
          <cell r="H28">
            <v>1334673.3599999994</v>
          </cell>
          <cell r="I28">
            <v>31.48322418050458</v>
          </cell>
          <cell r="J28">
            <v>-2904642.6400000006</v>
          </cell>
          <cell r="K28">
            <v>103.84811835861456</v>
          </cell>
          <cell r="L28">
            <v>742020.5799999982</v>
          </cell>
        </row>
        <row r="29">
          <cell r="B29">
            <v>121895964</v>
          </cell>
          <cell r="C29">
            <v>49923888</v>
          </cell>
          <cell r="D29">
            <v>8557662</v>
          </cell>
          <cell r="G29">
            <v>50724121.78</v>
          </cell>
          <cell r="H29">
            <v>3858220.0900000036</v>
          </cell>
          <cell r="I29">
            <v>45.08497870095832</v>
          </cell>
          <cell r="J29">
            <v>-4699441.909999996</v>
          </cell>
          <cell r="K29">
            <v>101.6029075700194</v>
          </cell>
          <cell r="L29">
            <v>800233.7800000012</v>
          </cell>
        </row>
        <row r="30">
          <cell r="B30">
            <v>48139175</v>
          </cell>
          <cell r="C30">
            <v>13806574</v>
          </cell>
          <cell r="D30">
            <v>2898355</v>
          </cell>
          <cell r="G30">
            <v>19516451.23</v>
          </cell>
          <cell r="H30">
            <v>1064661.25</v>
          </cell>
          <cell r="I30">
            <v>36.733293540646336</v>
          </cell>
          <cell r="J30">
            <v>-1833693.75</v>
          </cell>
          <cell r="K30">
            <v>141.35622081191178</v>
          </cell>
          <cell r="L30">
            <v>5709877.23</v>
          </cell>
        </row>
        <row r="31">
          <cell r="B31">
            <v>32295311</v>
          </cell>
          <cell r="C31">
            <v>10429840</v>
          </cell>
          <cell r="D31">
            <v>1641760</v>
          </cell>
          <cell r="G31">
            <v>9453022.1</v>
          </cell>
          <cell r="H31">
            <v>664477.5299999993</v>
          </cell>
          <cell r="I31">
            <v>40.47348759867455</v>
          </cell>
          <cell r="J31">
            <v>-977282.4700000007</v>
          </cell>
          <cell r="K31">
            <v>90.6343922821443</v>
          </cell>
          <cell r="L31">
            <v>-976817.9000000004</v>
          </cell>
        </row>
        <row r="32">
          <cell r="B32">
            <v>26689935</v>
          </cell>
          <cell r="C32">
            <v>8252683</v>
          </cell>
          <cell r="D32">
            <v>1709155</v>
          </cell>
          <cell r="G32">
            <v>10197677.69</v>
          </cell>
          <cell r="H32">
            <v>648467.2699999996</v>
          </cell>
          <cell r="I32">
            <v>37.94081110256235</v>
          </cell>
          <cell r="J32">
            <v>-1060687.7300000004</v>
          </cell>
          <cell r="K32">
            <v>123.56802860354625</v>
          </cell>
          <cell r="L32">
            <v>1944994.6899999995</v>
          </cell>
        </row>
        <row r="33">
          <cell r="B33">
            <v>48436425</v>
          </cell>
          <cell r="C33">
            <v>13519423</v>
          </cell>
          <cell r="D33">
            <v>2614378</v>
          </cell>
          <cell r="G33">
            <v>15897030.12</v>
          </cell>
          <cell r="H33">
            <v>1110269.5899999999</v>
          </cell>
          <cell r="I33">
            <v>42.467829441649215</v>
          </cell>
          <cell r="J33">
            <v>-1504108.4100000001</v>
          </cell>
          <cell r="K33">
            <v>117.5866020317583</v>
          </cell>
          <cell r="L33">
            <v>2377607.119999999</v>
          </cell>
        </row>
        <row r="34">
          <cell r="B34">
            <v>44387785</v>
          </cell>
          <cell r="C34">
            <v>13259530</v>
          </cell>
          <cell r="D34">
            <v>2672490</v>
          </cell>
          <cell r="G34">
            <v>15255354.24</v>
          </cell>
          <cell r="H34">
            <v>860337.8499999996</v>
          </cell>
          <cell r="I34">
            <v>32.192369288566084</v>
          </cell>
          <cell r="J34">
            <v>-1812152.1500000004</v>
          </cell>
          <cell r="K34">
            <v>115.05199837399968</v>
          </cell>
          <cell r="L34">
            <v>1995824.2400000002</v>
          </cell>
        </row>
        <row r="35">
          <cell r="B35">
            <v>101298225</v>
          </cell>
          <cell r="C35">
            <v>32247718</v>
          </cell>
          <cell r="D35">
            <v>6643808</v>
          </cell>
          <cell r="G35">
            <v>35247861.69</v>
          </cell>
          <cell r="H35">
            <v>1903196.789999999</v>
          </cell>
          <cell r="I35">
            <v>28.646173850899952</v>
          </cell>
          <cell r="J35">
            <v>-4740611.210000001</v>
          </cell>
          <cell r="K35">
            <v>109.3034294395653</v>
          </cell>
          <cell r="L35">
            <v>3000143.6899999976</v>
          </cell>
        </row>
        <row r="36">
          <cell r="B36">
            <v>11855400</v>
          </cell>
          <cell r="C36">
            <v>4724474</v>
          </cell>
          <cell r="D36">
            <v>1133891</v>
          </cell>
          <cell r="G36">
            <v>3828672.63</v>
          </cell>
          <cell r="H36">
            <v>132540.33999999985</v>
          </cell>
          <cell r="I36">
            <v>11.688984214532072</v>
          </cell>
          <cell r="J36">
            <v>-1001350.6600000001</v>
          </cell>
          <cell r="K36">
            <v>81.03913007035281</v>
          </cell>
          <cell r="L36">
            <v>-895801.3700000001</v>
          </cell>
        </row>
        <row r="37">
          <cell r="B37">
            <v>31392357</v>
          </cell>
          <cell r="C37">
            <v>12657822</v>
          </cell>
          <cell r="D37">
            <v>2796828</v>
          </cell>
          <cell r="G37">
            <v>11046022.44</v>
          </cell>
          <cell r="H37">
            <v>831549.5700000003</v>
          </cell>
          <cell r="I37">
            <v>29.731880902222102</v>
          </cell>
          <cell r="J37">
            <v>-1965278.4299999997</v>
          </cell>
          <cell r="K37">
            <v>87.266375210522</v>
          </cell>
          <cell r="L37">
            <v>-1611799.5600000005</v>
          </cell>
        </row>
        <row r="38">
          <cell r="B38">
            <v>16012034</v>
          </cell>
          <cell r="C38">
            <v>5139152</v>
          </cell>
          <cell r="D38">
            <v>925354</v>
          </cell>
          <cell r="G38">
            <v>5320467.88</v>
          </cell>
          <cell r="H38">
            <v>429513.0499999998</v>
          </cell>
          <cell r="I38">
            <v>46.41607968409925</v>
          </cell>
          <cell r="J38">
            <v>-495840.9500000002</v>
          </cell>
          <cell r="K38">
            <v>103.52812837604337</v>
          </cell>
          <cell r="L38">
            <v>181315.8799999999</v>
          </cell>
        </row>
        <row r="39">
          <cell r="B39">
            <v>13597300</v>
          </cell>
          <cell r="C39">
            <v>6271155</v>
          </cell>
          <cell r="D39">
            <v>2513140</v>
          </cell>
          <cell r="G39">
            <v>4108641.17</v>
          </cell>
          <cell r="H39">
            <v>279871.77</v>
          </cell>
          <cell r="I39">
            <v>11.13633820638723</v>
          </cell>
          <cell r="J39">
            <v>-2233268.23</v>
          </cell>
          <cell r="K39">
            <v>65.51649847595857</v>
          </cell>
          <cell r="L39">
            <v>-2162513.83</v>
          </cell>
        </row>
        <row r="40">
          <cell r="B40">
            <v>11630370</v>
          </cell>
          <cell r="C40">
            <v>2615494</v>
          </cell>
          <cell r="D40">
            <v>480299</v>
          </cell>
          <cell r="G40">
            <v>5072072.41</v>
          </cell>
          <cell r="H40">
            <v>319032</v>
          </cell>
          <cell r="I40">
            <v>66.42362361778808</v>
          </cell>
          <cell r="J40">
            <v>-161267</v>
          </cell>
          <cell r="K40">
            <v>193.92406979331628</v>
          </cell>
          <cell r="L40">
            <v>2456578.41</v>
          </cell>
        </row>
        <row r="41">
          <cell r="B41">
            <v>17099655</v>
          </cell>
          <cell r="C41">
            <v>3459500</v>
          </cell>
          <cell r="D41">
            <v>706500</v>
          </cell>
          <cell r="G41">
            <v>4665239.12</v>
          </cell>
          <cell r="H41">
            <v>278768.9500000002</v>
          </cell>
          <cell r="I41">
            <v>39.457742392073634</v>
          </cell>
          <cell r="J41">
            <v>-427731.0499999998</v>
          </cell>
          <cell r="K41">
            <v>134.85298800404684</v>
          </cell>
          <cell r="L41">
            <v>1205739.12</v>
          </cell>
        </row>
        <row r="42">
          <cell r="B42">
            <v>22623296</v>
          </cell>
          <cell r="C42">
            <v>9036304</v>
          </cell>
          <cell r="D42">
            <v>1770927</v>
          </cell>
          <cell r="G42">
            <v>9092616.8</v>
          </cell>
          <cell r="H42">
            <v>733754.0600000005</v>
          </cell>
          <cell r="I42">
            <v>41.433331808708125</v>
          </cell>
          <cell r="J42">
            <v>-1037172.9399999995</v>
          </cell>
          <cell r="K42">
            <v>100.62318399203922</v>
          </cell>
          <cell r="L42">
            <v>56312.800000000745</v>
          </cell>
        </row>
        <row r="43">
          <cell r="B43">
            <v>35096306</v>
          </cell>
          <cell r="C43">
            <v>13096377</v>
          </cell>
          <cell r="D43">
            <v>2813510</v>
          </cell>
          <cell r="G43">
            <v>14025382.28</v>
          </cell>
          <cell r="H43">
            <v>1090718.8099999987</v>
          </cell>
          <cell r="I43">
            <v>38.76719151522471</v>
          </cell>
          <cell r="J43">
            <v>-1722791.1900000013</v>
          </cell>
          <cell r="K43">
            <v>107.09360520088876</v>
          </cell>
          <cell r="L43">
            <v>929005.2799999993</v>
          </cell>
        </row>
        <row r="44">
          <cell r="B44">
            <v>19177760</v>
          </cell>
          <cell r="C44">
            <v>6956820</v>
          </cell>
          <cell r="D44">
            <v>1302440</v>
          </cell>
          <cell r="G44">
            <v>6449106.6</v>
          </cell>
          <cell r="H44">
            <v>329743.6799999997</v>
          </cell>
          <cell r="I44">
            <v>25.317379687356016</v>
          </cell>
          <cell r="J44">
            <v>-972696.3200000003</v>
          </cell>
          <cell r="K44">
            <v>92.70193277963207</v>
          </cell>
          <cell r="L44">
            <v>-507713.4000000004</v>
          </cell>
        </row>
        <row r="45">
          <cell r="B45">
            <v>14770044</v>
          </cell>
          <cell r="C45">
            <v>6504497</v>
          </cell>
          <cell r="D45">
            <v>1317809</v>
          </cell>
          <cell r="G45">
            <v>5711889.03</v>
          </cell>
          <cell r="H45">
            <v>376294.36000000034</v>
          </cell>
          <cell r="I45">
            <v>28.554544702608673</v>
          </cell>
          <cell r="J45">
            <v>-941514.6399999997</v>
          </cell>
          <cell r="K45">
            <v>87.81446174854105</v>
          </cell>
          <cell r="L45">
            <v>-792607.9699999997</v>
          </cell>
        </row>
        <row r="46">
          <cell r="B46">
            <v>5442005</v>
          </cell>
          <cell r="C46">
            <v>2188694</v>
          </cell>
          <cell r="D46">
            <v>482314</v>
          </cell>
          <cell r="G46">
            <v>2666721.54</v>
          </cell>
          <cell r="H46">
            <v>180341.45999999996</v>
          </cell>
          <cell r="I46">
            <v>37.3908822883018</v>
          </cell>
          <cell r="J46">
            <v>-301972.54000000004</v>
          </cell>
          <cell r="K46">
            <v>121.84076622862767</v>
          </cell>
          <cell r="L46">
            <v>478027.54000000004</v>
          </cell>
        </row>
        <row r="47">
          <cell r="B47">
            <v>6022670</v>
          </cell>
          <cell r="C47">
            <v>1747440</v>
          </cell>
          <cell r="D47">
            <v>418169</v>
          </cell>
          <cell r="G47">
            <v>2387081.99</v>
          </cell>
          <cell r="H47">
            <v>120435.94000000041</v>
          </cell>
          <cell r="I47">
            <v>28.80078150221571</v>
          </cell>
          <cell r="J47">
            <v>-297733.0599999996</v>
          </cell>
          <cell r="K47">
            <v>136.60451803781532</v>
          </cell>
          <cell r="L47">
            <v>639641.9900000002</v>
          </cell>
        </row>
        <row r="48">
          <cell r="B48">
            <v>7730000</v>
          </cell>
          <cell r="C48">
            <v>2647840</v>
          </cell>
          <cell r="D48">
            <v>498722</v>
          </cell>
          <cell r="G48">
            <v>2337231.02</v>
          </cell>
          <cell r="H48">
            <v>74589.52000000002</v>
          </cell>
          <cell r="I48">
            <v>14.956131873067566</v>
          </cell>
          <cell r="J48">
            <v>-424132.48</v>
          </cell>
          <cell r="K48">
            <v>88.26934482446069</v>
          </cell>
          <cell r="L48">
            <v>-310608.98</v>
          </cell>
        </row>
        <row r="49">
          <cell r="B49">
            <v>16204500</v>
          </cell>
          <cell r="C49">
            <v>5487211</v>
          </cell>
          <cell r="D49">
            <v>968715</v>
          </cell>
          <cell r="G49">
            <v>6210567.32</v>
          </cell>
          <cell r="H49">
            <v>533013.4900000002</v>
          </cell>
          <cell r="I49">
            <v>55.022735273016345</v>
          </cell>
          <cell r="J49">
            <v>-435701.5099999998</v>
          </cell>
          <cell r="K49">
            <v>113.18258619907273</v>
          </cell>
          <cell r="L49">
            <v>723356.3200000003</v>
          </cell>
        </row>
        <row r="50">
          <cell r="B50">
            <v>7250200</v>
          </cell>
          <cell r="C50">
            <v>2749162</v>
          </cell>
          <cell r="D50">
            <v>948906</v>
          </cell>
          <cell r="G50">
            <v>2649649.79</v>
          </cell>
          <cell r="H50">
            <v>178899.43000000017</v>
          </cell>
          <cell r="I50">
            <v>18.853229930045774</v>
          </cell>
          <cell r="J50">
            <v>-770006.5699999998</v>
          </cell>
          <cell r="K50">
            <v>96.38027115171823</v>
          </cell>
          <cell r="L50">
            <v>-99512.20999999996</v>
          </cell>
        </row>
        <row r="51">
          <cell r="B51">
            <v>5192100</v>
          </cell>
          <cell r="C51">
            <v>2126259</v>
          </cell>
          <cell r="D51">
            <v>319660</v>
          </cell>
          <cell r="G51">
            <v>2212509.99</v>
          </cell>
          <cell r="H51">
            <v>78338.56000000006</v>
          </cell>
          <cell r="I51">
            <v>24.506838515923185</v>
          </cell>
          <cell r="J51">
            <v>-241321.43999999994</v>
          </cell>
          <cell r="K51">
            <v>104.05646678038754</v>
          </cell>
          <cell r="L51">
            <v>86250.99000000022</v>
          </cell>
        </row>
        <row r="52">
          <cell r="B52">
            <v>8309691272</v>
          </cell>
          <cell r="C52">
            <v>3219656550</v>
          </cell>
          <cell r="D52">
            <v>700062001</v>
          </cell>
          <cell r="G52">
            <v>3034516877.1</v>
          </cell>
          <cell r="H52">
            <v>252622023.7999999</v>
          </cell>
          <cell r="I52">
            <v>36.0856643324653</v>
          </cell>
          <cell r="J52">
            <v>-434010198.1900002</v>
          </cell>
          <cell r="K52">
            <v>94.24970738260886</v>
          </cell>
          <cell r="L52">
            <v>-185139672.9000001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47" sqref="G4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13.05.2017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13.05.2017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600284520</v>
      </c>
      <c r="D10" s="33">
        <f>'[1]вспомогат'!D10</f>
        <v>148413940</v>
      </c>
      <c r="E10" s="33">
        <f>'[1]вспомогат'!G10</f>
        <v>505357857.75</v>
      </c>
      <c r="F10" s="33">
        <f>'[1]вспомогат'!H10</f>
        <v>41156556.02999997</v>
      </c>
      <c r="G10" s="34">
        <f>'[1]вспомогат'!I10</f>
        <v>27.730923409216125</v>
      </c>
      <c r="H10" s="35">
        <f>'[1]вспомогат'!J10</f>
        <v>-107257383.97000003</v>
      </c>
      <c r="I10" s="36">
        <f>'[1]вспомогат'!K10</f>
        <v>84.18638843960194</v>
      </c>
      <c r="J10" s="37">
        <f>'[1]вспомогат'!L10</f>
        <v>-94926662.25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4015000000</v>
      </c>
      <c r="C12" s="33">
        <f>'[1]вспомогат'!C11</f>
        <v>1615475000</v>
      </c>
      <c r="D12" s="38">
        <f>'[1]вспомогат'!D11</f>
        <v>339380000</v>
      </c>
      <c r="E12" s="33">
        <f>'[1]вспомогат'!G11</f>
        <v>1477689410.62</v>
      </c>
      <c r="F12" s="38">
        <f>'[1]вспомогат'!H11</f>
        <v>127166054.71999979</v>
      </c>
      <c r="G12" s="39">
        <f>'[1]вспомогат'!I11</f>
        <v>37.47010864517644</v>
      </c>
      <c r="H12" s="35">
        <f>'[1]вспомогат'!J11</f>
        <v>-212213945.2800002</v>
      </c>
      <c r="I12" s="36">
        <f>'[1]вспомогат'!K11</f>
        <v>91.47089311936118</v>
      </c>
      <c r="J12" s="37">
        <f>'[1]вспомогат'!L11</f>
        <v>-137785589.3800001</v>
      </c>
    </row>
    <row r="13" spans="1:10" ht="12.75">
      <c r="A13" s="32" t="s">
        <v>15</v>
      </c>
      <c r="B13" s="33">
        <f>'[1]вспомогат'!B12</f>
        <v>292472880</v>
      </c>
      <c r="C13" s="33">
        <f>'[1]вспомогат'!C12</f>
        <v>107031872</v>
      </c>
      <c r="D13" s="38">
        <f>'[1]вспомогат'!D12</f>
        <v>25539793</v>
      </c>
      <c r="E13" s="33">
        <f>'[1]вспомогат'!G12</f>
        <v>122813248.64</v>
      </c>
      <c r="F13" s="38">
        <f>'[1]вспомогат'!H12</f>
        <v>10073181.719999999</v>
      </c>
      <c r="G13" s="39">
        <f>'[1]вспомогат'!I12</f>
        <v>39.44112514929154</v>
      </c>
      <c r="H13" s="35">
        <f>'[1]вспомогат'!J12</f>
        <v>-15466611.280000001</v>
      </c>
      <c r="I13" s="36">
        <f>'[1]вспомогат'!K12</f>
        <v>114.74455818169751</v>
      </c>
      <c r="J13" s="37">
        <f>'[1]вспомогат'!L12</f>
        <v>15781376.64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183610700</v>
      </c>
      <c r="D14" s="38">
        <f>'[1]вспомогат'!D13</f>
        <v>35661850</v>
      </c>
      <c r="E14" s="33">
        <f>'[1]вспомогат'!G13</f>
        <v>168499927.4</v>
      </c>
      <c r="F14" s="38">
        <f>'[1]вспомогат'!H13</f>
        <v>16761990.939999998</v>
      </c>
      <c r="G14" s="39">
        <f>'[1]вспомогат'!I13</f>
        <v>47.0025838255727</v>
      </c>
      <c r="H14" s="35">
        <f>'[1]вспомогат'!J13</f>
        <v>-18899859.060000002</v>
      </c>
      <c r="I14" s="36">
        <f>'[1]вспомогат'!K13</f>
        <v>91.77021132210706</v>
      </c>
      <c r="J14" s="37">
        <f>'[1]вспомогат'!L13</f>
        <v>-15110772.599999994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174793000</v>
      </c>
      <c r="D15" s="38">
        <f>'[1]вспомогат'!D14</f>
        <v>36939000</v>
      </c>
      <c r="E15" s="33">
        <f>'[1]вспомогат'!G14</f>
        <v>158280161.91</v>
      </c>
      <c r="F15" s="38">
        <f>'[1]вспомогат'!H14</f>
        <v>14202768.689999998</v>
      </c>
      <c r="G15" s="39">
        <f>'[1]вспомогат'!I14</f>
        <v>38.449250629416056</v>
      </c>
      <c r="H15" s="35">
        <f>'[1]вспомогат'!J14</f>
        <v>-22736231.310000002</v>
      </c>
      <c r="I15" s="36">
        <f>'[1]вспомогат'!K14</f>
        <v>90.55291797154348</v>
      </c>
      <c r="J15" s="37">
        <f>'[1]вспомогат'!L14</f>
        <v>-16512838.090000004</v>
      </c>
    </row>
    <row r="16" spans="1:10" ht="12.75">
      <c r="A16" s="32" t="s">
        <v>18</v>
      </c>
      <c r="B16" s="33">
        <f>'[1]вспомогат'!B15</f>
        <v>62507600</v>
      </c>
      <c r="C16" s="33">
        <f>'[1]вспомогат'!C15</f>
        <v>26854600</v>
      </c>
      <c r="D16" s="38">
        <f>'[1]вспомогат'!D15</f>
        <v>5066800</v>
      </c>
      <c r="E16" s="33">
        <f>'[1]вспомогат'!G15</f>
        <v>24315189.76</v>
      </c>
      <c r="F16" s="38">
        <f>'[1]вспомогат'!H15</f>
        <v>1875237.990000002</v>
      </c>
      <c r="G16" s="39">
        <f>'[1]вспомогат'!I15</f>
        <v>37.01030216310101</v>
      </c>
      <c r="H16" s="35">
        <f>'[1]вспомогат'!J15</f>
        <v>-3191562.009999998</v>
      </c>
      <c r="I16" s="36">
        <f>'[1]вспомогат'!K15</f>
        <v>90.54385379041207</v>
      </c>
      <c r="J16" s="37">
        <f>'[1]вспомогат'!L15</f>
        <v>-2539410.2399999984</v>
      </c>
    </row>
    <row r="17" spans="1:10" ht="18" customHeight="1">
      <c r="A17" s="40" t="s">
        <v>19</v>
      </c>
      <c r="B17" s="41">
        <f>SUM(B12:B16)</f>
        <v>5259465993</v>
      </c>
      <c r="C17" s="41">
        <f>SUM(C12:C16)</f>
        <v>2107765172</v>
      </c>
      <c r="D17" s="41">
        <f>SUM(D12:D16)</f>
        <v>442587443</v>
      </c>
      <c r="E17" s="41">
        <f>SUM(E12:E16)</f>
        <v>1951597938.3300002</v>
      </c>
      <c r="F17" s="41">
        <f>SUM(F12:F16)</f>
        <v>170079234.0599998</v>
      </c>
      <c r="G17" s="42">
        <f>F17/D17*100</f>
        <v>38.428391213982046</v>
      </c>
      <c r="H17" s="41">
        <f>SUM(H12:H16)</f>
        <v>-272508208.9400002</v>
      </c>
      <c r="I17" s="43">
        <f>E17/C17*100</f>
        <v>92.59086184056183</v>
      </c>
      <c r="J17" s="41">
        <f>SUM(J12:J16)</f>
        <v>-156167233.6700001</v>
      </c>
    </row>
    <row r="18" spans="1:10" ht="20.25" customHeight="1">
      <c r="A18" s="32" t="s">
        <v>20</v>
      </c>
      <c r="B18" s="44">
        <f>'[1]вспомогат'!B16</f>
        <v>34578810</v>
      </c>
      <c r="C18" s="44">
        <f>'[1]вспомогат'!C16</f>
        <v>10826613</v>
      </c>
      <c r="D18" s="45">
        <f>'[1]вспомогат'!D16</f>
        <v>2159498</v>
      </c>
      <c r="E18" s="44">
        <f>'[1]вспомогат'!G16</f>
        <v>11371107.23</v>
      </c>
      <c r="F18" s="45">
        <f>'[1]вспомогат'!H16</f>
        <v>553333.4100000001</v>
      </c>
      <c r="G18" s="46">
        <f>'[1]вспомогат'!I16</f>
        <v>25.623242531366092</v>
      </c>
      <c r="H18" s="47">
        <f>'[1]вспомогат'!J16</f>
        <v>-1606164.5899999999</v>
      </c>
      <c r="I18" s="48">
        <f>'[1]вспомогат'!K16</f>
        <v>105.02922040346321</v>
      </c>
      <c r="J18" s="49">
        <f>'[1]вспомогат'!L16</f>
        <v>544494.2300000004</v>
      </c>
    </row>
    <row r="19" spans="1:10" ht="12.75">
      <c r="A19" s="32" t="s">
        <v>21</v>
      </c>
      <c r="B19" s="33">
        <f>'[1]вспомогат'!B17</f>
        <v>175985506</v>
      </c>
      <c r="C19" s="33">
        <f>'[1]вспомогат'!C17</f>
        <v>58127825</v>
      </c>
      <c r="D19" s="38">
        <f>'[1]вспомогат'!D17</f>
        <v>14331142</v>
      </c>
      <c r="E19" s="33">
        <f>'[1]вспомогат'!G17</f>
        <v>79317276.14</v>
      </c>
      <c r="F19" s="38">
        <f>'[1]вспомогат'!H17</f>
        <v>7075941.409999996</v>
      </c>
      <c r="G19" s="39">
        <f>'[1]вспомогат'!I17</f>
        <v>49.37458166278721</v>
      </c>
      <c r="H19" s="35">
        <f>'[1]вспомогат'!J17</f>
        <v>-7255200.590000004</v>
      </c>
      <c r="I19" s="36">
        <f>'[1]вспомогат'!K17</f>
        <v>136.45319799940907</v>
      </c>
      <c r="J19" s="37">
        <f>'[1]вспомогат'!L17</f>
        <v>21189451.14</v>
      </c>
    </row>
    <row r="20" spans="1:10" ht="12.75">
      <c r="A20" s="32" t="s">
        <v>22</v>
      </c>
      <c r="B20" s="33">
        <f>'[1]вспомогат'!B18</f>
        <v>22119412</v>
      </c>
      <c r="C20" s="33">
        <f>'[1]вспомогат'!C18</f>
        <v>6400439</v>
      </c>
      <c r="D20" s="38">
        <f>'[1]вспомогат'!D18</f>
        <v>1292204</v>
      </c>
      <c r="E20" s="33">
        <f>'[1]вспомогат'!G18</f>
        <v>8461582.86</v>
      </c>
      <c r="F20" s="38">
        <f>'[1]вспомогат'!H18</f>
        <v>505340.02999999933</v>
      </c>
      <c r="G20" s="39">
        <f>'[1]вспомогат'!I18</f>
        <v>39.10683065522157</v>
      </c>
      <c r="H20" s="35">
        <f>'[1]вспомогат'!J18</f>
        <v>-786863.9700000007</v>
      </c>
      <c r="I20" s="36">
        <f>'[1]вспомогат'!K18</f>
        <v>132.2031638767278</v>
      </c>
      <c r="J20" s="37">
        <f>'[1]вспомогат'!L18</f>
        <v>2061143.8599999994</v>
      </c>
    </row>
    <row r="21" spans="1:10" ht="12.75">
      <c r="A21" s="32" t="s">
        <v>23</v>
      </c>
      <c r="B21" s="33">
        <f>'[1]вспомогат'!B19</f>
        <v>17978607</v>
      </c>
      <c r="C21" s="33">
        <f>'[1]вспомогат'!C19</f>
        <v>4460239</v>
      </c>
      <c r="D21" s="38">
        <f>'[1]вспомогат'!D19</f>
        <v>676577</v>
      </c>
      <c r="E21" s="33">
        <f>'[1]вспомогат'!G19</f>
        <v>6103250.76</v>
      </c>
      <c r="F21" s="38">
        <f>'[1]вспомогат'!H19</f>
        <v>404603.14999999944</v>
      </c>
      <c r="G21" s="39">
        <f>'[1]вспомогат'!I19</f>
        <v>59.801493399864235</v>
      </c>
      <c r="H21" s="35">
        <f>'[1]вспомогат'!J19</f>
        <v>-271973.85000000056</v>
      </c>
      <c r="I21" s="36">
        <f>'[1]вспомогат'!K19</f>
        <v>136.83685470666484</v>
      </c>
      <c r="J21" s="37">
        <f>'[1]вспомогат'!L19</f>
        <v>1643011.7599999998</v>
      </c>
    </row>
    <row r="22" spans="1:10" ht="12.75">
      <c r="A22" s="32" t="s">
        <v>24</v>
      </c>
      <c r="B22" s="33">
        <f>'[1]вспомогат'!B20</f>
        <v>110897637</v>
      </c>
      <c r="C22" s="33">
        <f>'[1]вспомогат'!C20</f>
        <v>34904514</v>
      </c>
      <c r="D22" s="38">
        <f>'[1]вспомогат'!D20</f>
        <v>7531230</v>
      </c>
      <c r="E22" s="33">
        <f>'[1]вспомогат'!G20</f>
        <v>40261253.62</v>
      </c>
      <c r="F22" s="38">
        <f>'[1]вспомогат'!H20</f>
        <v>2959227.710000001</v>
      </c>
      <c r="G22" s="39">
        <f>'[1]вспомогат'!I20</f>
        <v>39.29275443719022</v>
      </c>
      <c r="H22" s="35">
        <f>'[1]вспомогат'!J20</f>
        <v>-4572002.289999999</v>
      </c>
      <c r="I22" s="36">
        <f>'[1]вспомогат'!K20</f>
        <v>115.34683915094763</v>
      </c>
      <c r="J22" s="37">
        <f>'[1]вспомогат'!L20</f>
        <v>5356739.619999997</v>
      </c>
    </row>
    <row r="23" spans="1:10" ht="12.75">
      <c r="A23" s="32" t="s">
        <v>25</v>
      </c>
      <c r="B23" s="33">
        <f>'[1]вспомогат'!B21</f>
        <v>85236200</v>
      </c>
      <c r="C23" s="33">
        <f>'[1]вспомогат'!C21</f>
        <v>27018250</v>
      </c>
      <c r="D23" s="38">
        <f>'[1]вспомогат'!D21</f>
        <v>5568720</v>
      </c>
      <c r="E23" s="33">
        <f>'[1]вспомогат'!G21</f>
        <v>30951504.7</v>
      </c>
      <c r="F23" s="38">
        <f>'[1]вспомогат'!H21</f>
        <v>2498705.7399999984</v>
      </c>
      <c r="G23" s="39">
        <f>'[1]вспомогат'!I21</f>
        <v>44.870378471174675</v>
      </c>
      <c r="H23" s="35">
        <f>'[1]вспомогат'!J21</f>
        <v>-3070014.2600000016</v>
      </c>
      <c r="I23" s="36">
        <f>'[1]вспомогат'!K21</f>
        <v>114.55777002581588</v>
      </c>
      <c r="J23" s="37">
        <f>'[1]вспомогат'!L21</f>
        <v>3933254.6999999993</v>
      </c>
    </row>
    <row r="24" spans="1:10" ht="12.75">
      <c r="A24" s="32" t="s">
        <v>26</v>
      </c>
      <c r="B24" s="33">
        <f>'[1]вспомогат'!B22</f>
        <v>71158505</v>
      </c>
      <c r="C24" s="33">
        <f>'[1]вспомогат'!C22</f>
        <v>25862966</v>
      </c>
      <c r="D24" s="38">
        <f>'[1]вспомогат'!D22</f>
        <v>6751737</v>
      </c>
      <c r="E24" s="33">
        <f>'[1]вспомогат'!G22</f>
        <v>30861614.94</v>
      </c>
      <c r="F24" s="38">
        <f>'[1]вспомогат'!H22</f>
        <v>2173154.09</v>
      </c>
      <c r="G24" s="39">
        <f>'[1]вспомогат'!I22</f>
        <v>32.18659272421304</v>
      </c>
      <c r="H24" s="35">
        <f>'[1]вспомогат'!J22</f>
        <v>-4578582.91</v>
      </c>
      <c r="I24" s="36">
        <f>'[1]вспомогат'!K22</f>
        <v>119.32743885600748</v>
      </c>
      <c r="J24" s="37">
        <f>'[1]вспомогат'!L22</f>
        <v>4998648.940000001</v>
      </c>
    </row>
    <row r="25" spans="1:10" ht="12.75">
      <c r="A25" s="32" t="s">
        <v>27</v>
      </c>
      <c r="B25" s="33">
        <f>'[1]вспомогат'!B23</f>
        <v>60706100</v>
      </c>
      <c r="C25" s="33">
        <f>'[1]вспомогат'!C23</f>
        <v>18807500</v>
      </c>
      <c r="D25" s="38">
        <f>'[1]вспомогат'!D23</f>
        <v>4165243</v>
      </c>
      <c r="E25" s="33">
        <f>'[1]вспомогат'!G23</f>
        <v>21838598.78</v>
      </c>
      <c r="F25" s="38">
        <f>'[1]вспомогат'!H23</f>
        <v>1386243.9299999997</v>
      </c>
      <c r="G25" s="39">
        <f>'[1]вспомогат'!I23</f>
        <v>33.281225849248166</v>
      </c>
      <c r="H25" s="35">
        <f>'[1]вспомогат'!J23</f>
        <v>-2778999.0700000003</v>
      </c>
      <c r="I25" s="36">
        <f>'[1]вспомогат'!K23</f>
        <v>116.11643642164032</v>
      </c>
      <c r="J25" s="37">
        <f>'[1]вспомогат'!L23</f>
        <v>3031098.780000001</v>
      </c>
    </row>
    <row r="26" spans="1:10" ht="12.75">
      <c r="A26" s="32" t="s">
        <v>28</v>
      </c>
      <c r="B26" s="33">
        <f>'[1]вспомогат'!B24</f>
        <v>35055064</v>
      </c>
      <c r="C26" s="33">
        <f>'[1]вспомогат'!C24</f>
        <v>10097823</v>
      </c>
      <c r="D26" s="38">
        <f>'[1]вспомогат'!D24</f>
        <v>1838766</v>
      </c>
      <c r="E26" s="33">
        <f>'[1]вспомогат'!G24</f>
        <v>12123869.41</v>
      </c>
      <c r="F26" s="38">
        <f>'[1]вспомогат'!H24</f>
        <v>842317.4700000007</v>
      </c>
      <c r="G26" s="39">
        <f>'[1]вспомогат'!I24</f>
        <v>45.80884517116374</v>
      </c>
      <c r="H26" s="35">
        <f>'[1]вспомогат'!J24</f>
        <v>-996448.5299999993</v>
      </c>
      <c r="I26" s="36">
        <f>'[1]вспомогат'!K24</f>
        <v>120.06419017247578</v>
      </c>
      <c r="J26" s="37">
        <f>'[1]вспомогат'!L24</f>
        <v>2026046.4100000001</v>
      </c>
    </row>
    <row r="27" spans="1:10" ht="12.75">
      <c r="A27" s="32" t="s">
        <v>29</v>
      </c>
      <c r="B27" s="33">
        <f>'[1]вспомогат'!B25</f>
        <v>108458703</v>
      </c>
      <c r="C27" s="33">
        <f>'[1]вспомогат'!C25</f>
        <v>33351295</v>
      </c>
      <c r="D27" s="38">
        <f>'[1]вспомогат'!D25</f>
        <v>7868875</v>
      </c>
      <c r="E27" s="33">
        <f>'[1]вспомогат'!G25</f>
        <v>35950723.48</v>
      </c>
      <c r="F27" s="38">
        <f>'[1]вспомогат'!H25</f>
        <v>3001309.8699999973</v>
      </c>
      <c r="G27" s="39">
        <f>'[1]вспомогат'!I25</f>
        <v>38.141537004972086</v>
      </c>
      <c r="H27" s="35">
        <f>'[1]вспомогат'!J25</f>
        <v>-4867565.130000003</v>
      </c>
      <c r="I27" s="36">
        <f>'[1]вспомогат'!K25</f>
        <v>107.79408559697605</v>
      </c>
      <c r="J27" s="37">
        <f>'[1]вспомогат'!L25</f>
        <v>2599428.4799999967</v>
      </c>
    </row>
    <row r="28" spans="1:10" ht="12.75">
      <c r="A28" s="32" t="s">
        <v>30</v>
      </c>
      <c r="B28" s="33">
        <f>'[1]вспомогат'!B26</f>
        <v>62929755</v>
      </c>
      <c r="C28" s="33">
        <f>'[1]вспомогат'!C26</f>
        <v>20420384</v>
      </c>
      <c r="D28" s="38">
        <f>'[1]вспомогат'!D26</f>
        <v>4080548</v>
      </c>
      <c r="E28" s="33">
        <f>'[1]вспомогат'!G26</f>
        <v>19766434.87</v>
      </c>
      <c r="F28" s="38">
        <f>'[1]вспомогат'!H26</f>
        <v>1458120.0700000003</v>
      </c>
      <c r="G28" s="39">
        <f>'[1]вспомогат'!I26</f>
        <v>35.73343751868622</v>
      </c>
      <c r="H28" s="35">
        <f>'[1]вспомогат'!J26</f>
        <v>-2622427.9299999997</v>
      </c>
      <c r="I28" s="36">
        <f>'[1]вспомогат'!K26</f>
        <v>96.79756693116055</v>
      </c>
      <c r="J28" s="37">
        <f>'[1]вспомогат'!L26</f>
        <v>-653949.129999999</v>
      </c>
    </row>
    <row r="29" spans="1:10" ht="12.75">
      <c r="A29" s="32" t="s">
        <v>31</v>
      </c>
      <c r="B29" s="33">
        <f>'[1]вспомогат'!B27</f>
        <v>43585873</v>
      </c>
      <c r="C29" s="33">
        <f>'[1]вспомогат'!C27</f>
        <v>13198467</v>
      </c>
      <c r="D29" s="38">
        <f>'[1]вспомогат'!D27</f>
        <v>2421970</v>
      </c>
      <c r="E29" s="33">
        <f>'[1]вспомогат'!G27</f>
        <v>16453766.79</v>
      </c>
      <c r="F29" s="38">
        <f>'[1]вспомогат'!H27</f>
        <v>1116228.1099999994</v>
      </c>
      <c r="G29" s="39">
        <f>'[1]вспомогат'!I27</f>
        <v>46.087610911778405</v>
      </c>
      <c r="H29" s="35">
        <f>'[1]вспомогат'!J27</f>
        <v>-1305741.8900000006</v>
      </c>
      <c r="I29" s="36">
        <f>'[1]вспомогат'!K27</f>
        <v>124.66422645902739</v>
      </c>
      <c r="J29" s="37">
        <f>'[1]вспомогат'!L27</f>
        <v>3255299.789999999</v>
      </c>
    </row>
    <row r="30" spans="1:10" ht="12.75">
      <c r="A30" s="32" t="s">
        <v>32</v>
      </c>
      <c r="B30" s="33">
        <f>'[1]вспомогат'!B28</f>
        <v>49891190</v>
      </c>
      <c r="C30" s="33">
        <f>'[1]вспомогат'!C28</f>
        <v>19282686</v>
      </c>
      <c r="D30" s="38">
        <f>'[1]вспомогат'!D28</f>
        <v>4239316</v>
      </c>
      <c r="E30" s="33">
        <f>'[1]вспомогат'!G28</f>
        <v>20024706.58</v>
      </c>
      <c r="F30" s="38">
        <f>'[1]вспомогат'!H28</f>
        <v>1334673.3599999994</v>
      </c>
      <c r="G30" s="39">
        <f>'[1]вспомогат'!I28</f>
        <v>31.48322418050458</v>
      </c>
      <c r="H30" s="35">
        <f>'[1]вспомогат'!J28</f>
        <v>-2904642.6400000006</v>
      </c>
      <c r="I30" s="36">
        <f>'[1]вспомогат'!K28</f>
        <v>103.84811835861456</v>
      </c>
      <c r="J30" s="37">
        <f>'[1]вспомогат'!L28</f>
        <v>742020.5799999982</v>
      </c>
    </row>
    <row r="31" spans="1:10" ht="12.75">
      <c r="A31" s="32" t="s">
        <v>33</v>
      </c>
      <c r="B31" s="33">
        <f>'[1]вспомогат'!B29</f>
        <v>121895964</v>
      </c>
      <c r="C31" s="33">
        <f>'[1]вспомогат'!C29</f>
        <v>49923888</v>
      </c>
      <c r="D31" s="38">
        <f>'[1]вспомогат'!D29</f>
        <v>8557662</v>
      </c>
      <c r="E31" s="33">
        <f>'[1]вспомогат'!G29</f>
        <v>50724121.78</v>
      </c>
      <c r="F31" s="38">
        <f>'[1]вспомогат'!H29</f>
        <v>3858220.0900000036</v>
      </c>
      <c r="G31" s="39">
        <f>'[1]вспомогат'!I29</f>
        <v>45.08497870095832</v>
      </c>
      <c r="H31" s="35">
        <f>'[1]вспомогат'!J29</f>
        <v>-4699441.909999996</v>
      </c>
      <c r="I31" s="36">
        <f>'[1]вспомогат'!K29</f>
        <v>101.6029075700194</v>
      </c>
      <c r="J31" s="37">
        <f>'[1]вспомогат'!L29</f>
        <v>800233.7800000012</v>
      </c>
    </row>
    <row r="32" spans="1:10" ht="12.75">
      <c r="A32" s="32" t="s">
        <v>34</v>
      </c>
      <c r="B32" s="33">
        <f>'[1]вспомогат'!B30</f>
        <v>48139175</v>
      </c>
      <c r="C32" s="33">
        <f>'[1]вспомогат'!C30</f>
        <v>13806574</v>
      </c>
      <c r="D32" s="38">
        <f>'[1]вспомогат'!D30</f>
        <v>2898355</v>
      </c>
      <c r="E32" s="33">
        <f>'[1]вспомогат'!G30</f>
        <v>19516451.23</v>
      </c>
      <c r="F32" s="38">
        <f>'[1]вспомогат'!H30</f>
        <v>1064661.25</v>
      </c>
      <c r="G32" s="39">
        <f>'[1]вспомогат'!I30</f>
        <v>36.733293540646336</v>
      </c>
      <c r="H32" s="35">
        <f>'[1]вспомогат'!J30</f>
        <v>-1833693.75</v>
      </c>
      <c r="I32" s="36">
        <f>'[1]вспомогат'!K30</f>
        <v>141.35622081191178</v>
      </c>
      <c r="J32" s="37">
        <f>'[1]вспомогат'!L30</f>
        <v>5709877.23</v>
      </c>
    </row>
    <row r="33" spans="1:10" ht="12.75">
      <c r="A33" s="32" t="s">
        <v>35</v>
      </c>
      <c r="B33" s="33">
        <f>'[1]вспомогат'!B31</f>
        <v>32295311</v>
      </c>
      <c r="C33" s="33">
        <f>'[1]вспомогат'!C31</f>
        <v>10429840</v>
      </c>
      <c r="D33" s="38">
        <f>'[1]вспомогат'!D31</f>
        <v>1641760</v>
      </c>
      <c r="E33" s="33">
        <f>'[1]вспомогат'!G31</f>
        <v>9453022.1</v>
      </c>
      <c r="F33" s="38">
        <f>'[1]вспомогат'!H31</f>
        <v>664477.5299999993</v>
      </c>
      <c r="G33" s="39">
        <f>'[1]вспомогат'!I31</f>
        <v>40.47348759867455</v>
      </c>
      <c r="H33" s="35">
        <f>'[1]вспомогат'!J31</f>
        <v>-977282.4700000007</v>
      </c>
      <c r="I33" s="36">
        <f>'[1]вспомогат'!K31</f>
        <v>90.6343922821443</v>
      </c>
      <c r="J33" s="37">
        <f>'[1]вспомогат'!L31</f>
        <v>-976817.9000000004</v>
      </c>
    </row>
    <row r="34" spans="1:10" ht="12.75">
      <c r="A34" s="32" t="s">
        <v>36</v>
      </c>
      <c r="B34" s="33">
        <f>'[1]вспомогат'!B32</f>
        <v>26689935</v>
      </c>
      <c r="C34" s="33">
        <f>'[1]вспомогат'!C32</f>
        <v>8252683</v>
      </c>
      <c r="D34" s="38">
        <f>'[1]вспомогат'!D32</f>
        <v>1709155</v>
      </c>
      <c r="E34" s="33">
        <f>'[1]вспомогат'!G32</f>
        <v>10197677.69</v>
      </c>
      <c r="F34" s="38">
        <f>'[1]вспомогат'!H32</f>
        <v>648467.2699999996</v>
      </c>
      <c r="G34" s="39">
        <f>'[1]вспомогат'!I32</f>
        <v>37.94081110256235</v>
      </c>
      <c r="H34" s="35">
        <f>'[1]вспомогат'!J32</f>
        <v>-1060687.7300000004</v>
      </c>
      <c r="I34" s="36">
        <f>'[1]вспомогат'!K32</f>
        <v>123.56802860354625</v>
      </c>
      <c r="J34" s="37">
        <f>'[1]вспомогат'!L32</f>
        <v>1944994.6899999995</v>
      </c>
    </row>
    <row r="35" spans="1:10" ht="12.75">
      <c r="A35" s="32" t="s">
        <v>37</v>
      </c>
      <c r="B35" s="33">
        <f>'[1]вспомогат'!B33</f>
        <v>48436425</v>
      </c>
      <c r="C35" s="33">
        <f>'[1]вспомогат'!C33</f>
        <v>13519423</v>
      </c>
      <c r="D35" s="38">
        <f>'[1]вспомогат'!D33</f>
        <v>2614378</v>
      </c>
      <c r="E35" s="33">
        <f>'[1]вспомогат'!G33</f>
        <v>15897030.12</v>
      </c>
      <c r="F35" s="38">
        <f>'[1]вспомогат'!H33</f>
        <v>1110269.5899999999</v>
      </c>
      <c r="G35" s="39">
        <f>'[1]вспомогат'!I33</f>
        <v>42.467829441649215</v>
      </c>
      <c r="H35" s="35">
        <f>'[1]вспомогат'!J33</f>
        <v>-1504108.4100000001</v>
      </c>
      <c r="I35" s="36">
        <f>'[1]вспомогат'!K33</f>
        <v>117.5866020317583</v>
      </c>
      <c r="J35" s="37">
        <f>'[1]вспомогат'!L33</f>
        <v>2377607.119999999</v>
      </c>
    </row>
    <row r="36" spans="1:10" ht="12.75">
      <c r="A36" s="32" t="s">
        <v>38</v>
      </c>
      <c r="B36" s="33">
        <f>'[1]вспомогат'!B34</f>
        <v>44387785</v>
      </c>
      <c r="C36" s="33">
        <f>'[1]вспомогат'!C34</f>
        <v>13259530</v>
      </c>
      <c r="D36" s="38">
        <f>'[1]вспомогат'!D34</f>
        <v>2672490</v>
      </c>
      <c r="E36" s="33">
        <f>'[1]вспомогат'!G34</f>
        <v>15255354.24</v>
      </c>
      <c r="F36" s="38">
        <f>'[1]вспомогат'!H34</f>
        <v>860337.8499999996</v>
      </c>
      <c r="G36" s="39">
        <f>'[1]вспомогат'!I34</f>
        <v>32.192369288566084</v>
      </c>
      <c r="H36" s="35">
        <f>'[1]вспомогат'!J34</f>
        <v>-1812152.1500000004</v>
      </c>
      <c r="I36" s="36">
        <f>'[1]вспомогат'!K34</f>
        <v>115.05199837399968</v>
      </c>
      <c r="J36" s="37">
        <f>'[1]вспомогат'!L34</f>
        <v>1995824.2400000002</v>
      </c>
    </row>
    <row r="37" spans="1:10" ht="12.75">
      <c r="A37" s="32" t="s">
        <v>39</v>
      </c>
      <c r="B37" s="33">
        <f>'[1]вспомогат'!B35</f>
        <v>101298225</v>
      </c>
      <c r="C37" s="33">
        <f>'[1]вспомогат'!C35</f>
        <v>32247718</v>
      </c>
      <c r="D37" s="38">
        <f>'[1]вспомогат'!D35</f>
        <v>6643808</v>
      </c>
      <c r="E37" s="33">
        <f>'[1]вспомогат'!G35</f>
        <v>35247861.69</v>
      </c>
      <c r="F37" s="38">
        <f>'[1]вспомогат'!H35</f>
        <v>1903196.789999999</v>
      </c>
      <c r="G37" s="39">
        <f>'[1]вспомогат'!I35</f>
        <v>28.646173850899952</v>
      </c>
      <c r="H37" s="35">
        <f>'[1]вспомогат'!J35</f>
        <v>-4740611.210000001</v>
      </c>
      <c r="I37" s="36">
        <f>'[1]вспомогат'!K35</f>
        <v>109.3034294395653</v>
      </c>
      <c r="J37" s="37">
        <f>'[1]вспомогат'!L35</f>
        <v>3000143.6899999976</v>
      </c>
    </row>
    <row r="38" spans="1:10" ht="18.75" customHeight="1">
      <c r="A38" s="50" t="s">
        <v>40</v>
      </c>
      <c r="B38" s="41">
        <f>SUM(B18:B37)</f>
        <v>1301724182</v>
      </c>
      <c r="C38" s="41">
        <f>SUM(C18:C37)</f>
        <v>424198657</v>
      </c>
      <c r="D38" s="41">
        <f>SUM(D18:D37)</f>
        <v>89663434</v>
      </c>
      <c r="E38" s="41">
        <f>SUM(E18:E37)</f>
        <v>489777209.0100001</v>
      </c>
      <c r="F38" s="41">
        <f>SUM(F18:F37)</f>
        <v>35418828.72</v>
      </c>
      <c r="G38" s="42">
        <f>F38/D38*100</f>
        <v>39.50197660285909</v>
      </c>
      <c r="H38" s="41">
        <f>SUM(H18:H37)</f>
        <v>-54244605.28</v>
      </c>
      <c r="I38" s="43">
        <f>E38/C38*100</f>
        <v>115.45939642378455</v>
      </c>
      <c r="J38" s="41">
        <f>SUM(J18:J37)</f>
        <v>65578552.00999998</v>
      </c>
    </row>
    <row r="39" spans="1:10" ht="12" customHeight="1">
      <c r="A39" s="51" t="s">
        <v>41</v>
      </c>
      <c r="B39" s="33">
        <f>'[1]вспомогат'!B36</f>
        <v>11855400</v>
      </c>
      <c r="C39" s="33">
        <f>'[1]вспомогат'!C36</f>
        <v>4724474</v>
      </c>
      <c r="D39" s="38">
        <f>'[1]вспомогат'!D36</f>
        <v>1133891</v>
      </c>
      <c r="E39" s="33">
        <f>'[1]вспомогат'!G36</f>
        <v>3828672.63</v>
      </c>
      <c r="F39" s="38">
        <f>'[1]вспомогат'!H36</f>
        <v>132540.33999999985</v>
      </c>
      <c r="G39" s="39">
        <f>'[1]вспомогат'!I36</f>
        <v>11.688984214532072</v>
      </c>
      <c r="H39" s="35">
        <f>'[1]вспомогат'!J36</f>
        <v>-1001350.6600000001</v>
      </c>
      <c r="I39" s="36">
        <f>'[1]вспомогат'!K36</f>
        <v>81.03913007035281</v>
      </c>
      <c r="J39" s="37">
        <f>'[1]вспомогат'!L36</f>
        <v>-895801.3700000001</v>
      </c>
    </row>
    <row r="40" spans="1:10" ht="12.75" customHeight="1">
      <c r="A40" s="51" t="s">
        <v>42</v>
      </c>
      <c r="B40" s="33">
        <f>'[1]вспомогат'!B37</f>
        <v>31392357</v>
      </c>
      <c r="C40" s="33">
        <f>'[1]вспомогат'!C37</f>
        <v>12657822</v>
      </c>
      <c r="D40" s="38">
        <f>'[1]вспомогат'!D37</f>
        <v>2796828</v>
      </c>
      <c r="E40" s="33">
        <f>'[1]вспомогат'!G37</f>
        <v>11046022.44</v>
      </c>
      <c r="F40" s="38">
        <f>'[1]вспомогат'!H37</f>
        <v>831549.5700000003</v>
      </c>
      <c r="G40" s="39">
        <f>'[1]вспомогат'!I37</f>
        <v>29.731880902222102</v>
      </c>
      <c r="H40" s="35">
        <f>'[1]вспомогат'!J37</f>
        <v>-1965278.4299999997</v>
      </c>
      <c r="I40" s="36">
        <f>'[1]вспомогат'!K37</f>
        <v>87.266375210522</v>
      </c>
      <c r="J40" s="37">
        <f>'[1]вспомогат'!L37</f>
        <v>-1611799.5600000005</v>
      </c>
    </row>
    <row r="41" spans="1:10" ht="12.75" customHeight="1">
      <c r="A41" s="51" t="s">
        <v>43</v>
      </c>
      <c r="B41" s="33">
        <f>'[1]вспомогат'!B38</f>
        <v>16012034</v>
      </c>
      <c r="C41" s="33">
        <f>'[1]вспомогат'!C38</f>
        <v>5139152</v>
      </c>
      <c r="D41" s="38">
        <f>'[1]вспомогат'!D38</f>
        <v>925354</v>
      </c>
      <c r="E41" s="33">
        <f>'[1]вспомогат'!G38</f>
        <v>5320467.88</v>
      </c>
      <c r="F41" s="38">
        <f>'[1]вспомогат'!H38</f>
        <v>429513.0499999998</v>
      </c>
      <c r="G41" s="39">
        <f>'[1]вспомогат'!I38</f>
        <v>46.41607968409925</v>
      </c>
      <c r="H41" s="35">
        <f>'[1]вспомогат'!J38</f>
        <v>-495840.9500000002</v>
      </c>
      <c r="I41" s="36">
        <f>'[1]вспомогат'!K38</f>
        <v>103.52812837604337</v>
      </c>
      <c r="J41" s="37">
        <f>'[1]вспомогат'!L38</f>
        <v>181315.8799999999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6271155</v>
      </c>
      <c r="D42" s="38">
        <f>'[1]вспомогат'!D39</f>
        <v>2513140</v>
      </c>
      <c r="E42" s="33">
        <f>'[1]вспомогат'!G39</f>
        <v>4108641.17</v>
      </c>
      <c r="F42" s="38">
        <f>'[1]вспомогат'!H39</f>
        <v>279871.77</v>
      </c>
      <c r="G42" s="39">
        <f>'[1]вспомогат'!I39</f>
        <v>11.13633820638723</v>
      </c>
      <c r="H42" s="35">
        <f>'[1]вспомогат'!J39</f>
        <v>-2233268.23</v>
      </c>
      <c r="I42" s="36">
        <f>'[1]вспомогат'!K39</f>
        <v>65.51649847595857</v>
      </c>
      <c r="J42" s="37">
        <f>'[1]вспомогат'!L39</f>
        <v>-2162513.83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2615494</v>
      </c>
      <c r="D43" s="38">
        <f>'[1]вспомогат'!D40</f>
        <v>480299</v>
      </c>
      <c r="E43" s="33">
        <f>'[1]вспомогат'!G40</f>
        <v>5072072.41</v>
      </c>
      <c r="F43" s="38">
        <f>'[1]вспомогат'!H40</f>
        <v>319032</v>
      </c>
      <c r="G43" s="39">
        <f>'[1]вспомогат'!I40</f>
        <v>66.42362361778808</v>
      </c>
      <c r="H43" s="35">
        <f>'[1]вспомогат'!J40</f>
        <v>-161267</v>
      </c>
      <c r="I43" s="36">
        <f>'[1]вспомогат'!K40</f>
        <v>193.92406979331628</v>
      </c>
      <c r="J43" s="37">
        <f>'[1]вспомогат'!L40</f>
        <v>2456578.41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3459500</v>
      </c>
      <c r="D44" s="38">
        <f>'[1]вспомогат'!D41</f>
        <v>706500</v>
      </c>
      <c r="E44" s="33">
        <f>'[1]вспомогат'!G41</f>
        <v>4665239.12</v>
      </c>
      <c r="F44" s="38">
        <f>'[1]вспомогат'!H41</f>
        <v>278768.9500000002</v>
      </c>
      <c r="G44" s="39">
        <f>'[1]вспомогат'!I41</f>
        <v>39.457742392073634</v>
      </c>
      <c r="H44" s="35">
        <f>'[1]вспомогат'!J41</f>
        <v>-427731.0499999998</v>
      </c>
      <c r="I44" s="36">
        <f>'[1]вспомогат'!K41</f>
        <v>134.85298800404684</v>
      </c>
      <c r="J44" s="37">
        <f>'[1]вспомогат'!L41</f>
        <v>1205739.12</v>
      </c>
    </row>
    <row r="45" spans="1:10" ht="14.25" customHeight="1">
      <c r="A45" s="52" t="s">
        <v>47</v>
      </c>
      <c r="B45" s="33">
        <f>'[1]вспомогат'!B42</f>
        <v>22623296</v>
      </c>
      <c r="C45" s="33">
        <f>'[1]вспомогат'!C42</f>
        <v>9036304</v>
      </c>
      <c r="D45" s="38">
        <f>'[1]вспомогат'!D42</f>
        <v>1770927</v>
      </c>
      <c r="E45" s="33">
        <f>'[1]вспомогат'!G42</f>
        <v>9092616.8</v>
      </c>
      <c r="F45" s="38">
        <f>'[1]вспомогат'!H42</f>
        <v>733754.0600000005</v>
      </c>
      <c r="G45" s="39">
        <f>'[1]вспомогат'!I42</f>
        <v>41.433331808708125</v>
      </c>
      <c r="H45" s="35">
        <f>'[1]вспомогат'!J42</f>
        <v>-1037172.9399999995</v>
      </c>
      <c r="I45" s="36">
        <f>'[1]вспомогат'!K42</f>
        <v>100.62318399203922</v>
      </c>
      <c r="J45" s="37">
        <f>'[1]вспомогат'!L42</f>
        <v>56312.800000000745</v>
      </c>
    </row>
    <row r="46" spans="1:10" ht="14.25" customHeight="1">
      <c r="A46" s="52" t="s">
        <v>48</v>
      </c>
      <c r="B46" s="33">
        <f>'[1]вспомогат'!B43</f>
        <v>35096306</v>
      </c>
      <c r="C46" s="33">
        <f>'[1]вспомогат'!C43</f>
        <v>13096377</v>
      </c>
      <c r="D46" s="38">
        <f>'[1]вспомогат'!D43</f>
        <v>2813510</v>
      </c>
      <c r="E46" s="33">
        <f>'[1]вспомогат'!G43</f>
        <v>14025382.28</v>
      </c>
      <c r="F46" s="38">
        <f>'[1]вспомогат'!H43</f>
        <v>1090718.8099999987</v>
      </c>
      <c r="G46" s="39">
        <f>'[1]вспомогат'!I43</f>
        <v>38.76719151522471</v>
      </c>
      <c r="H46" s="35">
        <f>'[1]вспомогат'!J43</f>
        <v>-1722791.1900000013</v>
      </c>
      <c r="I46" s="36">
        <f>'[1]вспомогат'!K43</f>
        <v>107.09360520088876</v>
      </c>
      <c r="J46" s="37">
        <f>'[1]вспомогат'!L43</f>
        <v>929005.2799999993</v>
      </c>
    </row>
    <row r="47" spans="1:10" ht="14.25" customHeight="1">
      <c r="A47" s="52" t="s">
        <v>49</v>
      </c>
      <c r="B47" s="33">
        <f>'[1]вспомогат'!B44</f>
        <v>19177760</v>
      </c>
      <c r="C47" s="33">
        <f>'[1]вспомогат'!C44</f>
        <v>6956820</v>
      </c>
      <c r="D47" s="38">
        <f>'[1]вспомогат'!D44</f>
        <v>1302440</v>
      </c>
      <c r="E47" s="33">
        <f>'[1]вспомогат'!G44</f>
        <v>6449106.6</v>
      </c>
      <c r="F47" s="38">
        <f>'[1]вспомогат'!H44</f>
        <v>329743.6799999997</v>
      </c>
      <c r="G47" s="39">
        <f>'[1]вспомогат'!I44</f>
        <v>25.317379687356016</v>
      </c>
      <c r="H47" s="35">
        <f>'[1]вспомогат'!J44</f>
        <v>-972696.3200000003</v>
      </c>
      <c r="I47" s="36">
        <f>'[1]вспомогат'!K44</f>
        <v>92.70193277963207</v>
      </c>
      <c r="J47" s="37">
        <f>'[1]вспомогат'!L44</f>
        <v>-507713.4000000004</v>
      </c>
    </row>
    <row r="48" spans="1:10" ht="14.25" customHeight="1">
      <c r="A48" s="52" t="s">
        <v>50</v>
      </c>
      <c r="B48" s="33">
        <f>'[1]вспомогат'!B45</f>
        <v>14770044</v>
      </c>
      <c r="C48" s="33">
        <f>'[1]вспомогат'!C45</f>
        <v>6504497</v>
      </c>
      <c r="D48" s="38">
        <f>'[1]вспомогат'!D45</f>
        <v>1317809</v>
      </c>
      <c r="E48" s="33">
        <f>'[1]вспомогат'!G45</f>
        <v>5711889.03</v>
      </c>
      <c r="F48" s="38">
        <f>'[1]вспомогат'!H45</f>
        <v>376294.36000000034</v>
      </c>
      <c r="G48" s="39">
        <f>'[1]вспомогат'!I45</f>
        <v>28.554544702608673</v>
      </c>
      <c r="H48" s="35">
        <f>'[1]вспомогат'!J45</f>
        <v>-941514.6399999997</v>
      </c>
      <c r="I48" s="36">
        <f>'[1]вспомогат'!K45</f>
        <v>87.81446174854105</v>
      </c>
      <c r="J48" s="37">
        <f>'[1]вспомогат'!L45</f>
        <v>-792607.9699999997</v>
      </c>
    </row>
    <row r="49" spans="1:10" ht="14.25" customHeight="1">
      <c r="A49" s="52" t="s">
        <v>51</v>
      </c>
      <c r="B49" s="33">
        <f>'[1]вспомогат'!B46</f>
        <v>5442005</v>
      </c>
      <c r="C49" s="33">
        <f>'[1]вспомогат'!C46</f>
        <v>2188694</v>
      </c>
      <c r="D49" s="38">
        <f>'[1]вспомогат'!D46</f>
        <v>482314</v>
      </c>
      <c r="E49" s="33">
        <f>'[1]вспомогат'!G46</f>
        <v>2666721.54</v>
      </c>
      <c r="F49" s="38">
        <f>'[1]вспомогат'!H46</f>
        <v>180341.45999999996</v>
      </c>
      <c r="G49" s="39">
        <f>'[1]вспомогат'!I46</f>
        <v>37.3908822883018</v>
      </c>
      <c r="H49" s="35">
        <f>'[1]вспомогат'!J46</f>
        <v>-301972.54000000004</v>
      </c>
      <c r="I49" s="36">
        <f>'[1]вспомогат'!K46</f>
        <v>121.84076622862767</v>
      </c>
      <c r="J49" s="37">
        <f>'[1]вспомогат'!L46</f>
        <v>478027.54000000004</v>
      </c>
    </row>
    <row r="50" spans="1:10" ht="14.25" customHeight="1">
      <c r="A50" s="52" t="s">
        <v>52</v>
      </c>
      <c r="B50" s="33">
        <f>'[1]вспомогат'!B47</f>
        <v>6022670</v>
      </c>
      <c r="C50" s="33">
        <f>'[1]вспомогат'!C47</f>
        <v>1747440</v>
      </c>
      <c r="D50" s="38">
        <f>'[1]вспомогат'!D47</f>
        <v>418169</v>
      </c>
      <c r="E50" s="33">
        <f>'[1]вспомогат'!G47</f>
        <v>2387081.99</v>
      </c>
      <c r="F50" s="38">
        <f>'[1]вспомогат'!H47</f>
        <v>120435.94000000041</v>
      </c>
      <c r="G50" s="39">
        <f>'[1]вспомогат'!I47</f>
        <v>28.80078150221571</v>
      </c>
      <c r="H50" s="35">
        <f>'[1]вспомогат'!J47</f>
        <v>-297733.0599999996</v>
      </c>
      <c r="I50" s="36">
        <f>'[1]вспомогат'!K47</f>
        <v>136.60451803781532</v>
      </c>
      <c r="J50" s="37">
        <f>'[1]вспомогат'!L47</f>
        <v>639641.9900000002</v>
      </c>
    </row>
    <row r="51" spans="1:10" ht="14.25" customHeight="1">
      <c r="A51" s="52" t="s">
        <v>53</v>
      </c>
      <c r="B51" s="33">
        <f>'[1]вспомогат'!B48</f>
        <v>7730000</v>
      </c>
      <c r="C51" s="33">
        <f>'[1]вспомогат'!C48</f>
        <v>2647840</v>
      </c>
      <c r="D51" s="38">
        <f>'[1]вспомогат'!D48</f>
        <v>498722</v>
      </c>
      <c r="E51" s="33">
        <f>'[1]вспомогат'!G48</f>
        <v>2337231.02</v>
      </c>
      <c r="F51" s="38">
        <f>'[1]вспомогат'!H48</f>
        <v>74589.52000000002</v>
      </c>
      <c r="G51" s="39">
        <f>'[1]вспомогат'!I48</f>
        <v>14.956131873067566</v>
      </c>
      <c r="H51" s="35">
        <f>'[1]вспомогат'!J48</f>
        <v>-424132.48</v>
      </c>
      <c r="I51" s="36">
        <f>'[1]вспомогат'!K48</f>
        <v>88.26934482446069</v>
      </c>
      <c r="J51" s="37">
        <f>'[1]вспомогат'!L48</f>
        <v>-310608.98</v>
      </c>
    </row>
    <row r="52" spans="1:10" ht="14.25" customHeight="1">
      <c r="A52" s="52" t="s">
        <v>54</v>
      </c>
      <c r="B52" s="33">
        <f>'[1]вспомогат'!B49</f>
        <v>16204500</v>
      </c>
      <c r="C52" s="33">
        <f>'[1]вспомогат'!C49</f>
        <v>5487211</v>
      </c>
      <c r="D52" s="38">
        <f>'[1]вспомогат'!D49</f>
        <v>968715</v>
      </c>
      <c r="E52" s="33">
        <f>'[1]вспомогат'!G49</f>
        <v>6210567.32</v>
      </c>
      <c r="F52" s="38">
        <f>'[1]вспомогат'!H49</f>
        <v>533013.4900000002</v>
      </c>
      <c r="G52" s="39">
        <f>'[1]вспомогат'!I49</f>
        <v>55.022735273016345</v>
      </c>
      <c r="H52" s="35">
        <f>'[1]вспомогат'!J49</f>
        <v>-435701.5099999998</v>
      </c>
      <c r="I52" s="36">
        <f>'[1]вспомогат'!K49</f>
        <v>113.18258619907273</v>
      </c>
      <c r="J52" s="37">
        <f>'[1]вспомогат'!L49</f>
        <v>723356.3200000003</v>
      </c>
    </row>
    <row r="53" spans="1:10" ht="14.25" customHeight="1">
      <c r="A53" s="52" t="s">
        <v>55</v>
      </c>
      <c r="B53" s="33">
        <f>'[1]вспомогат'!B50</f>
        <v>7250200</v>
      </c>
      <c r="C53" s="33">
        <f>'[1]вспомогат'!C50</f>
        <v>2749162</v>
      </c>
      <c r="D53" s="38">
        <f>'[1]вспомогат'!D50</f>
        <v>948906</v>
      </c>
      <c r="E53" s="33">
        <f>'[1]вспомогат'!G50</f>
        <v>2649649.79</v>
      </c>
      <c r="F53" s="38">
        <f>'[1]вспомогат'!H50</f>
        <v>178899.43000000017</v>
      </c>
      <c r="G53" s="39">
        <f>'[1]вспомогат'!I50</f>
        <v>18.853229930045774</v>
      </c>
      <c r="H53" s="35">
        <f>'[1]вспомогат'!J50</f>
        <v>-770006.5699999998</v>
      </c>
      <c r="I53" s="36">
        <f>'[1]вспомогат'!K50</f>
        <v>96.38027115171823</v>
      </c>
      <c r="J53" s="37">
        <f>'[1]вспомогат'!L50</f>
        <v>-99512.20999999996</v>
      </c>
    </row>
    <row r="54" spans="1:10" ht="14.25" customHeight="1">
      <c r="A54" s="52" t="s">
        <v>56</v>
      </c>
      <c r="B54" s="33">
        <f>'[1]вспомогат'!B51</f>
        <v>5192100</v>
      </c>
      <c r="C54" s="33">
        <f>'[1]вспомогат'!C51</f>
        <v>2126259</v>
      </c>
      <c r="D54" s="38">
        <f>'[1]вспомогат'!D51</f>
        <v>319660</v>
      </c>
      <c r="E54" s="33">
        <f>'[1]вспомогат'!G51</f>
        <v>2212509.99</v>
      </c>
      <c r="F54" s="38">
        <f>'[1]вспомогат'!H51</f>
        <v>78338.56000000006</v>
      </c>
      <c r="G54" s="39">
        <f>'[1]вспомогат'!I51</f>
        <v>24.506838515923185</v>
      </c>
      <c r="H54" s="35">
        <f>'[1]вспомогат'!J51</f>
        <v>-241321.43999999994</v>
      </c>
      <c r="I54" s="36">
        <f>'[1]вспомогат'!K51</f>
        <v>104.05646678038754</v>
      </c>
      <c r="J54" s="37">
        <f>'[1]вспомогат'!L51</f>
        <v>86250.99000000022</v>
      </c>
    </row>
    <row r="55" spans="1:10" ht="15" customHeight="1">
      <c r="A55" s="50" t="s">
        <v>57</v>
      </c>
      <c r="B55" s="41">
        <f>SUM(B39:B54)</f>
        <v>241095997</v>
      </c>
      <c r="C55" s="41">
        <f>SUM(C39:C54)</f>
        <v>87408201</v>
      </c>
      <c r="D55" s="41">
        <f>SUM(D39:D54)</f>
        <v>19397184</v>
      </c>
      <c r="E55" s="41">
        <f>SUM(E39:E54)</f>
        <v>87783872.00999999</v>
      </c>
      <c r="F55" s="41">
        <f>SUM(F39:F54)</f>
        <v>5967404.99</v>
      </c>
      <c r="G55" s="42">
        <f>F55/D55*100</f>
        <v>30.7642851147878</v>
      </c>
      <c r="H55" s="41">
        <f>SUM(H39:H54)</f>
        <v>-13429779.009999998</v>
      </c>
      <c r="I55" s="43">
        <f>E55/C55*100</f>
        <v>100.42978920250285</v>
      </c>
      <c r="J55" s="41">
        <f>SUM(J39:J54)</f>
        <v>375671.01000000024</v>
      </c>
    </row>
    <row r="56" spans="1:10" ht="15.75" customHeight="1">
      <c r="A56" s="53" t="s">
        <v>58</v>
      </c>
      <c r="B56" s="54">
        <f>'[1]вспомогат'!B52</f>
        <v>8309691272</v>
      </c>
      <c r="C56" s="54">
        <f>'[1]вспомогат'!C52</f>
        <v>3219656550</v>
      </c>
      <c r="D56" s="54">
        <f>'[1]вспомогат'!D52</f>
        <v>700062001</v>
      </c>
      <c r="E56" s="54">
        <f>'[1]вспомогат'!G52</f>
        <v>3034516877.1</v>
      </c>
      <c r="F56" s="54">
        <f>'[1]вспомогат'!H52</f>
        <v>252622023.7999999</v>
      </c>
      <c r="G56" s="55">
        <f>'[1]вспомогат'!I52</f>
        <v>36.0856643324653</v>
      </c>
      <c r="H56" s="54">
        <f>'[1]вспомогат'!J52</f>
        <v>-434010198.1900002</v>
      </c>
      <c r="I56" s="55">
        <f>'[1]вспомогат'!K52</f>
        <v>94.24970738260886</v>
      </c>
      <c r="J56" s="54">
        <f>'[1]вспомогат'!L52</f>
        <v>-185139672.9000001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13.05.2017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2017-05-15T06:04:44Z</dcterms:created>
  <dcterms:modified xsi:type="dcterms:W3CDTF">2017-05-15T06:04:59Z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