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'видатки'!$A$2:$H$20</definedName>
  </definedNames>
  <calcPr fullCalcOnLoad="1"/>
</workbook>
</file>

<file path=xl/sharedStrings.xml><?xml version="1.0" encoding="utf-8"?>
<sst xmlns="http://schemas.openxmlformats.org/spreadsheetml/2006/main" count="39" uniqueCount="39">
  <si>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</si>
  <si>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</si>
  <si>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</si>
  <si>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</si>
  <si>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</si>
  <si>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</si>
  <si>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</si>
  <si>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</si>
  <si>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</si>
  <si>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</si>
  <si>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</si>
  <si>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</si>
  <si>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</si>
  <si>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</si>
  <si>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</si>
  <si>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</si>
  <si>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</si>
  <si>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</si>
  <si>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</si>
  <si>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</si>
  <si>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</si>
  <si>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</si>
  <si>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</si>
  <si>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</si>
  <si>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</si>
  <si>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</si>
  <si>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</si>
  <si>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</si>
  <si>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</si>
  <si>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</si>
  <si>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</si>
  <si>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</si>
  <si>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</si>
  <si>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</si>
  <si>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</si>
  <si>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</si>
  <si>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</si>
  <si>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Інформація щодо здійснення видатків з обласного бюджету станом на 12.06.2017 (загальний фонд)</t>
  </si>
  <si>
    <t>Профінансовано станом на 12.06.2017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</si>
</sst>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994"/>
  <sheetViews>
    <sheetView tabSelected="1" zoomScalePageLayoutView="0" workbookViewId="0" topLeftCell="A4">
      <selection activeCell="N14" sqref="N14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2" t="s">
        <v>37</v>
      </c>
      <c r="B2" s="32"/>
      <c r="C2" s="32"/>
      <c r="D2" s="32"/>
      <c r="E2" s="32"/>
      <c r="F2" s="32"/>
      <c r="G2" s="32"/>
      <c r="H2" s="32"/>
    </row>
    <row r="3" spans="1:8" ht="42" customHeight="1">
      <c r="A3" s="1"/>
      <c r="B3" s="2"/>
      <c r="C3" s="2"/>
      <c r="H3" s="5" t="s">
        <v>0</v>
      </c>
    </row>
    <row r="4" spans="1:8" ht="21" customHeight="1">
      <c r="A4" s="35" t="s">
        <v>1</v>
      </c>
      <c r="B4" s="35" t="s">
        <v>2</v>
      </c>
      <c r="C4" s="35" t="s">
        <v>38</v>
      </c>
      <c r="D4" s="33" t="s">
        <v>3</v>
      </c>
      <c r="E4" s="33"/>
      <c r="F4" s="33"/>
      <c r="G4" s="33"/>
      <c r="H4" s="33"/>
    </row>
    <row r="5" spans="1:8" ht="60.75" customHeight="1">
      <c r="A5" s="35"/>
      <c r="B5" s="35"/>
      <c r="C5" s="35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>SUM(C8:C20)</f>
        <v>1462459.166</v>
      </c>
      <c r="D7" s="13">
        <f>SUM(D8:D20)</f>
        <v>407384.084</v>
      </c>
      <c r="E7" s="13">
        <f>SUM(E8:E20)</f>
        <v>2775.098</v>
      </c>
      <c r="F7" s="13">
        <f>SUM(F8:F20)</f>
        <v>40185.636</v>
      </c>
      <c r="G7" s="13">
        <f>SUM(G8:G20)</f>
        <v>48864.643</v>
      </c>
      <c r="H7" s="13">
        <f>SUM(H8:H20)</f>
        <v>963249.7050000002</v>
      </c>
    </row>
    <row r="8" spans="1:11" ht="24.75" customHeight="1">
      <c r="A8" s="31" t="s">
        <v>18</v>
      </c>
      <c r="B8" s="15" t="s">
        <v>19</v>
      </c>
      <c r="C8" s="16">
        <v>8851.415</v>
      </c>
      <c r="D8" s="28">
        <v>4101.835</v>
      </c>
      <c r="E8" s="28"/>
      <c r="F8" s="28"/>
      <c r="G8" s="28">
        <v>1363.286</v>
      </c>
      <c r="H8" s="28">
        <f>C8-D8-G8-E8-F8</f>
        <v>3386.294000000001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920.948+435730.809+4271.447+19558.336+13375.623</f>
        <v>473857.163</v>
      </c>
      <c r="D9" s="28">
        <f>303052.208+3144.754</f>
        <v>306196.962</v>
      </c>
      <c r="E9" s="28">
        <f>1126.241+10.129</f>
        <v>1136.37</v>
      </c>
      <c r="F9" s="28">
        <f>30166.35+324.943</f>
        <v>30491.292999999998</v>
      </c>
      <c r="G9" s="28">
        <f>28386.085+536.298</f>
        <v>28922.382999999998</v>
      </c>
      <c r="H9" s="28">
        <f>C9-D9-G9-E9-F9</f>
        <v>107110.155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1292.904+711266.974</f>
        <v>712559.878</v>
      </c>
      <c r="D10" s="28"/>
      <c r="E10" s="28"/>
      <c r="F10" s="28"/>
      <c r="G10" s="28"/>
      <c r="H10" s="28">
        <f aca="true" t="shared" si="0" ref="H10:H19">C10-D10-G10-E10-F10</f>
        <v>712559.878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519.099+1922.338+1357.079+99512.038+10968.783+376.853</f>
        <v>114656.19</v>
      </c>
      <c r="D11" s="28">
        <f>416.078+765.931+50414.347+7431.425+296.645</f>
        <v>59324.426</v>
      </c>
      <c r="E11" s="28">
        <f>1037.964+86.951</f>
        <v>1124.915</v>
      </c>
      <c r="F11" s="28">
        <f>8072.202+1613.493</f>
        <v>9685.695</v>
      </c>
      <c r="G11" s="28">
        <f>15.146+328.664+13808.98+1119.031+2.778</f>
        <v>15274.599</v>
      </c>
      <c r="H11" s="28">
        <f t="shared" si="0"/>
        <v>29246.555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753.705+46614.332</f>
        <v>47368.037000000004</v>
      </c>
      <c r="D12" s="28">
        <f>706.617+10656.966</f>
        <v>11363.583</v>
      </c>
      <c r="E12" s="28"/>
      <c r="F12" s="28"/>
      <c r="G12" s="28">
        <f>34.808+1629.366</f>
        <v>1664.174</v>
      </c>
      <c r="H12" s="28">
        <f t="shared" si="0"/>
        <v>34340.280000000006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17810.044</v>
      </c>
      <c r="D13" s="28">
        <v>4798.743</v>
      </c>
      <c r="E13" s="28"/>
      <c r="F13" s="28"/>
      <c r="G13" s="28">
        <v>1523.974</v>
      </c>
      <c r="H13" s="28">
        <f t="shared" si="0"/>
        <v>11487.327000000001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v>12366.66</v>
      </c>
      <c r="D14" s="28"/>
      <c r="E14" s="28"/>
      <c r="F14" s="28"/>
      <c r="G14" s="28"/>
      <c r="H14" s="28">
        <f t="shared" si="0"/>
        <v>12366.66</v>
      </c>
      <c r="J14" s="20"/>
      <c r="K14" s="20"/>
    </row>
    <row r="15" spans="1:11" ht="24.75" customHeight="1">
      <c r="A15" s="14" t="s">
        <v>36</v>
      </c>
      <c r="B15" s="15" t="s">
        <v>35</v>
      </c>
      <c r="C15" s="17">
        <v>244.216</v>
      </c>
      <c r="D15" s="28"/>
      <c r="E15" s="28"/>
      <c r="F15" s="28"/>
      <c r="G15" s="28"/>
      <c r="H15" s="28">
        <f t="shared" si="0"/>
        <v>244.216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v>22598.065</v>
      </c>
      <c r="D16" s="28">
        <v>21598.535</v>
      </c>
      <c r="E16" s="28">
        <v>513.813</v>
      </c>
      <c r="F16" s="28">
        <v>8.648</v>
      </c>
      <c r="G16" s="28">
        <v>116.227</v>
      </c>
      <c r="H16" s="28">
        <f t="shared" si="0"/>
        <v>360.84199999999885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v>118.388</v>
      </c>
      <c r="D17" s="28"/>
      <c r="E17" s="28"/>
      <c r="F17" s="28"/>
      <c r="G17" s="28"/>
      <c r="H17" s="28">
        <f t="shared" si="0"/>
        <v>118.388</v>
      </c>
      <c r="J17" s="20"/>
      <c r="K17" s="20"/>
    </row>
    <row r="18" spans="1:11" ht="58.5" customHeight="1">
      <c r="A18" s="14" t="s">
        <v>31</v>
      </c>
      <c r="B18" s="15" t="s">
        <v>32</v>
      </c>
      <c r="C18" s="17">
        <f>21.11+1500</f>
        <v>1521.11</v>
      </c>
      <c r="D18" s="28"/>
      <c r="E18" s="28"/>
      <c r="F18" s="28"/>
      <c r="G18" s="28"/>
      <c r="H18" s="28">
        <f t="shared" si="0"/>
        <v>1521.11</v>
      </c>
      <c r="J18" s="20"/>
      <c r="K18" s="20"/>
    </row>
    <row r="19" spans="1:10" ht="24.75" customHeight="1">
      <c r="A19" s="14" t="s">
        <v>17</v>
      </c>
      <c r="B19" s="15" t="s">
        <v>26</v>
      </c>
      <c r="C19" s="17">
        <v>36132.2</v>
      </c>
      <c r="D19" s="28"/>
      <c r="E19" s="28"/>
      <c r="F19" s="28"/>
      <c r="G19" s="28"/>
      <c r="H19" s="28">
        <f t="shared" si="0"/>
        <v>36132.2</v>
      </c>
      <c r="J19" s="20"/>
    </row>
    <row r="20" spans="1:8" ht="60.75">
      <c r="A20" s="14" t="s">
        <v>34</v>
      </c>
      <c r="B20" s="15" t="s">
        <v>33</v>
      </c>
      <c r="C20" s="17">
        <v>14375.8</v>
      </c>
      <c r="D20" s="28"/>
      <c r="E20" s="28"/>
      <c r="F20" s="28"/>
      <c r="G20" s="28"/>
      <c r="H20" s="28">
        <f>C20-D20-G20-E20-F20</f>
        <v>14375.8</v>
      </c>
    </row>
    <row r="21" spans="1:3" ht="15.75">
      <c r="A21" s="18"/>
      <c r="B21" s="19"/>
      <c r="C21" s="21"/>
    </row>
    <row r="22" spans="1:3" ht="15.75">
      <c r="A22" s="18"/>
      <c r="B22" s="19"/>
      <c r="C22" s="30"/>
    </row>
    <row r="23" spans="1:5" ht="20.25" customHeight="1">
      <c r="A23" s="18"/>
      <c r="B23" s="19"/>
      <c r="C23" s="22"/>
      <c r="D23" s="20"/>
      <c r="E23" s="20"/>
    </row>
    <row r="24" spans="1:3" ht="18.75" customHeight="1">
      <c r="A24" s="34"/>
      <c r="B24" s="34"/>
      <c r="C24" s="23"/>
    </row>
    <row r="25" spans="1:3" ht="18.75">
      <c r="A25" s="18"/>
      <c r="B25" s="19"/>
      <c r="C25" s="24"/>
    </row>
    <row r="26" spans="1:3" ht="18.75">
      <c r="A26" s="18"/>
      <c r="B26" s="19"/>
      <c r="C26" s="24"/>
    </row>
    <row r="27" spans="1:3" ht="15.75">
      <c r="A27" s="18"/>
      <c r="B27" s="19"/>
      <c r="C27" s="19"/>
    </row>
    <row r="28" spans="1:3" ht="15.75">
      <c r="A28" s="18"/>
      <c r="B28" s="19"/>
      <c r="C28" s="2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  <row r="994" spans="1:3" ht="12.75">
      <c r="A994" s="25"/>
      <c r="B994" s="26"/>
      <c r="C994" s="26"/>
    </row>
  </sheetData>
  <sheetProtection/>
  <mergeCells count="6">
    <mergeCell ref="A2:H2"/>
    <mergeCell ref="D4:H4"/>
    <mergeCell ref="A24:B24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2017-06-06T08:54:45Z</cp:lastPrinted>
  <dcterms:created xsi:type="dcterms:W3CDTF">2014-04-07T08:59:02Z</dcterms:created>
  <dcterms:modified xsi:type="dcterms:W3CDTF">2017-06-12T11:49:44Z</dcterms:modified>
  <cp:category/>
  <cp:version/>
  <cp:contentType/>
  <cp:contentStatus/>
</cp:coreProperties>
</file>