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<sst xmlns="http://schemas.openxmlformats.org/spreadsheetml/2006/main" count="64" uniqueCount="59">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</sst>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16.06.2017</v>
          </cell>
        </row>
        <row r="6">
          <cell r="G6" t="str">
            <v>Фактично надійшло на 16.06.2017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682029900</v>
          </cell>
          <cell r="D10">
            <v>89629180</v>
          </cell>
          <cell r="G10">
            <v>725579981.36</v>
          </cell>
          <cell r="H10">
            <v>64170248.23000002</v>
          </cell>
          <cell r="I10">
            <v>71.59526420971387</v>
          </cell>
          <cell r="J10">
            <v>-25458931.76999998</v>
          </cell>
          <cell r="K10">
            <v>106.385362483375</v>
          </cell>
          <cell r="L10">
            <v>43550081.360000014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1884190415.92</v>
          </cell>
          <cell r="H11">
            <v>157437270.5500002</v>
          </cell>
          <cell r="I11">
            <v>48.283273698899066</v>
          </cell>
          <cell r="J11">
            <v>-168632729.4499998</v>
          </cell>
          <cell r="K11">
            <v>94.27103264480074</v>
          </cell>
          <cell r="L11">
            <v>-114504584.07999992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155420722</v>
          </cell>
          <cell r="H12">
            <v>12836121.650000006</v>
          </cell>
          <cell r="I12">
            <v>52.6934429551267</v>
          </cell>
          <cell r="J12">
            <v>-11523876.349999994</v>
          </cell>
          <cell r="K12">
            <v>108.20564379413369</v>
          </cell>
          <cell r="L12">
            <v>11786142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214737171.95</v>
          </cell>
          <cell r="H13">
            <v>25034386.909999996</v>
          </cell>
          <cell r="I13">
            <v>70.55716273498491</v>
          </cell>
          <cell r="J13">
            <v>-10446613.090000004</v>
          </cell>
          <cell r="K13">
            <v>98.01246325168867</v>
          </cell>
          <cell r="L13">
            <v>-4354528.050000012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199580817.29</v>
          </cell>
          <cell r="H14">
            <v>17166749.310000002</v>
          </cell>
          <cell r="I14">
            <v>50.30696668034229</v>
          </cell>
          <cell r="J14">
            <v>-16957250.689999998</v>
          </cell>
          <cell r="K14">
            <v>95.53115222313167</v>
          </cell>
          <cell r="L14">
            <v>-9336182.710000008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30813552.99</v>
          </cell>
          <cell r="H15">
            <v>2556353.1099999994</v>
          </cell>
          <cell r="I15">
            <v>55.64910877941527</v>
          </cell>
          <cell r="J15">
            <v>-2037346.8900000006</v>
          </cell>
          <cell r="K15">
            <v>98.60873388312324</v>
          </cell>
          <cell r="L15">
            <v>-434747.01000000164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14216690.63</v>
          </cell>
          <cell r="H16">
            <v>1076724.540000001</v>
          </cell>
          <cell r="I16">
            <v>33.30591280155829</v>
          </cell>
          <cell r="J16">
            <v>-2156108.459999999</v>
          </cell>
          <cell r="K16">
            <v>101.31299012303343</v>
          </cell>
          <cell r="L16">
            <v>184244.63000000082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99807905.12</v>
          </cell>
          <cell r="H17">
            <v>9779361.439999998</v>
          </cell>
          <cell r="I17">
            <v>64.36974182362037</v>
          </cell>
          <cell r="J17">
            <v>-5413120.560000002</v>
          </cell>
          <cell r="K17">
            <v>134.7162527725156</v>
          </cell>
          <cell r="L17">
            <v>25720404.120000005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10381298.68</v>
          </cell>
          <cell r="H18">
            <v>824856.459999999</v>
          </cell>
          <cell r="I18">
            <v>53.50235191863627</v>
          </cell>
          <cell r="J18">
            <v>-716863.540000001</v>
          </cell>
          <cell r="K18">
            <v>127.12319917554143</v>
          </cell>
          <cell r="L18">
            <v>2214969.6799999997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7518642.64</v>
          </cell>
          <cell r="H19">
            <v>524507.1899999995</v>
          </cell>
          <cell r="I19">
            <v>63.89665451692592</v>
          </cell>
          <cell r="J19">
            <v>-296360.8100000005</v>
          </cell>
          <cell r="K19">
            <v>141.8315578236772</v>
          </cell>
          <cell r="L19">
            <v>2217535.6399999997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52117726.5</v>
          </cell>
          <cell r="H20">
            <v>5088823.75</v>
          </cell>
          <cell r="I20">
            <v>58.614542761360056</v>
          </cell>
          <cell r="J20">
            <v>-3593021.25</v>
          </cell>
          <cell r="K20">
            <v>119.31889041686716</v>
          </cell>
          <cell r="L20">
            <v>8438367.5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39139134.7</v>
          </cell>
          <cell r="H21">
            <v>3537688.450000003</v>
          </cell>
          <cell r="I21">
            <v>54.84720267035452</v>
          </cell>
          <cell r="J21">
            <v>-2912391.549999997</v>
          </cell>
          <cell r="K21">
            <v>116.94379343098387</v>
          </cell>
          <cell r="L21">
            <v>5670804.700000003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38433525.3</v>
          </cell>
          <cell r="H22">
            <v>2757331.089999996</v>
          </cell>
          <cell r="I22">
            <v>42.92688344968017</v>
          </cell>
          <cell r="J22">
            <v>-3665988.910000004</v>
          </cell>
          <cell r="K22">
            <v>107.79687327989234</v>
          </cell>
          <cell r="L22">
            <v>2779870.299999997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27740603.36</v>
          </cell>
          <cell r="H23">
            <v>2226817.4299999997</v>
          </cell>
          <cell r="I23">
            <v>44.765791186145464</v>
          </cell>
          <cell r="J23">
            <v>-2747555.5700000003</v>
          </cell>
          <cell r="K23">
            <v>112.02950342245919</v>
          </cell>
          <cell r="L23">
            <v>2978730.3599999994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14819115.44</v>
          </cell>
          <cell r="H24">
            <v>1164207.2699999996</v>
          </cell>
          <cell r="I24">
            <v>55.53501947195788</v>
          </cell>
          <cell r="J24">
            <v>-932140.7300000004</v>
          </cell>
          <cell r="K24">
            <v>121.52622297981553</v>
          </cell>
          <cell r="L24">
            <v>2624944.4399999995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46290525.17</v>
          </cell>
          <cell r="H25">
            <v>4719871.840000004</v>
          </cell>
          <cell r="I25">
            <v>58.930296675903946</v>
          </cell>
          <cell r="J25">
            <v>-3289373.1599999964</v>
          </cell>
          <cell r="K25">
            <v>111.9195377284726</v>
          </cell>
          <cell r="L25">
            <v>4929985.170000002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25035493.45</v>
          </cell>
          <cell r="H26">
            <v>2302994.6499999985</v>
          </cell>
          <cell r="I26">
            <v>54.591534428658996</v>
          </cell>
          <cell r="J26">
            <v>-1915598.3500000015</v>
          </cell>
          <cell r="K26">
            <v>101.60930565420796</v>
          </cell>
          <cell r="L26">
            <v>396516.44999999925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20107770.49</v>
          </cell>
          <cell r="H27">
            <v>1419082.4899999984</v>
          </cell>
          <cell r="I27">
            <v>43.317179315066646</v>
          </cell>
          <cell r="J27">
            <v>-1856944.5100000016</v>
          </cell>
          <cell r="K27">
            <v>120.9527786132258</v>
          </cell>
          <cell r="L27">
            <v>3483290.4899999984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25469845.67</v>
          </cell>
          <cell r="H28">
            <v>1940805.5700000003</v>
          </cell>
          <cell r="I28">
            <v>44.39955019504817</v>
          </cell>
          <cell r="J28">
            <v>-2430422.4299999997</v>
          </cell>
          <cell r="K28">
            <v>98.23241393870477</v>
          </cell>
          <cell r="L28">
            <v>-458302.3299999982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62650834.72</v>
          </cell>
          <cell r="H29">
            <v>4672658.789999999</v>
          </cell>
          <cell r="I29">
            <v>54.78205969324026</v>
          </cell>
          <cell r="J29">
            <v>-3856883.210000001</v>
          </cell>
          <cell r="K29">
            <v>107.07894099603384</v>
          </cell>
          <cell r="L29">
            <v>4141818.719999999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24553189.09</v>
          </cell>
          <cell r="H30">
            <v>1997530.8200000003</v>
          </cell>
          <cell r="I30">
            <v>57.05667561373898</v>
          </cell>
          <cell r="J30">
            <v>-1503428.1799999997</v>
          </cell>
          <cell r="K30">
            <v>119.98681093512073</v>
          </cell>
          <cell r="L30">
            <v>4089949.09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12243769.55</v>
          </cell>
          <cell r="H31">
            <v>1241775.9900000002</v>
          </cell>
          <cell r="I31">
            <v>76.84885089623658</v>
          </cell>
          <cell r="J31">
            <v>-374092.0099999998</v>
          </cell>
          <cell r="K31">
            <v>99.72527425984723</v>
          </cell>
          <cell r="L31">
            <v>-33729.449999999255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12888649.17</v>
          </cell>
          <cell r="H32">
            <v>1048594.3000000007</v>
          </cell>
          <cell r="I32">
            <v>53.86284368184283</v>
          </cell>
          <cell r="J32">
            <v>-898191.6999999993</v>
          </cell>
          <cell r="K32">
            <v>126.36588404749305</v>
          </cell>
          <cell r="L32">
            <v>2689180.17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20105836.38</v>
          </cell>
          <cell r="H33">
            <v>1954583.6199999973</v>
          </cell>
          <cell r="I33">
            <v>58.01722899959654</v>
          </cell>
          <cell r="J33">
            <v>-1414387.3800000027</v>
          </cell>
          <cell r="K33">
            <v>119.05120392146227</v>
          </cell>
          <cell r="L33">
            <v>3217442.379999999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19392393.68</v>
          </cell>
          <cell r="H34">
            <v>1696808.120000001</v>
          </cell>
          <cell r="I34">
            <v>59.97271834022554</v>
          </cell>
          <cell r="J34">
            <v>-1132491.879999999</v>
          </cell>
          <cell r="K34">
            <v>120.53327482483189</v>
          </cell>
          <cell r="L34">
            <v>3303563.6799999997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45191258.96</v>
          </cell>
          <cell r="H35">
            <v>3678376.5600000024</v>
          </cell>
          <cell r="I35">
            <v>53.76202173616602</v>
          </cell>
          <cell r="J35">
            <v>-3163584.4399999976</v>
          </cell>
          <cell r="K35">
            <v>115.60918410202345</v>
          </cell>
          <cell r="L35">
            <v>6101579.960000001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4613520.12</v>
          </cell>
          <cell r="H36">
            <v>322720.1500000004</v>
          </cell>
          <cell r="I36">
            <v>21.344941690345067</v>
          </cell>
          <cell r="J36">
            <v>-1189207.8499999996</v>
          </cell>
          <cell r="K36">
            <v>79.87202734005756</v>
          </cell>
          <cell r="L36">
            <v>-1162619.88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14095992.05</v>
          </cell>
          <cell r="H37">
            <v>1408113.6500000004</v>
          </cell>
          <cell r="I37">
            <v>48.418635062303025</v>
          </cell>
          <cell r="J37">
            <v>-1500092.3499999996</v>
          </cell>
          <cell r="K37">
            <v>92.83899821026648</v>
          </cell>
          <cell r="L37">
            <v>-1087273.9499999993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6711024.01</v>
          </cell>
          <cell r="H38">
            <v>644100.0800000001</v>
          </cell>
          <cell r="I38">
            <v>61.37752845178278</v>
          </cell>
          <cell r="J38">
            <v>-405306.9199999999</v>
          </cell>
          <cell r="K38">
            <v>108.44243401412186</v>
          </cell>
          <cell r="L38">
            <v>522465.0099999998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5333762.27</v>
          </cell>
          <cell r="H39">
            <v>480283.71999999974</v>
          </cell>
          <cell r="I39">
            <v>18.65640290184293</v>
          </cell>
          <cell r="J39">
            <v>-2094080.2800000003</v>
          </cell>
          <cell r="K39">
            <v>73.24062278450629</v>
          </cell>
          <cell r="L39">
            <v>-1948756.7300000004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5797592.07</v>
          </cell>
          <cell r="H40">
            <v>273844.3300000001</v>
          </cell>
          <cell r="I40">
            <v>49.63051909686354</v>
          </cell>
          <cell r="J40">
            <v>-277921.6699999999</v>
          </cell>
          <cell r="K40">
            <v>183.04755751027704</v>
          </cell>
          <cell r="L40">
            <v>2630332.0700000003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5773398.71</v>
          </cell>
          <cell r="H41">
            <v>395185.51999999955</v>
          </cell>
          <cell r="I41">
            <v>38.53212948517936</v>
          </cell>
          <cell r="J41">
            <v>-630414.4800000004</v>
          </cell>
          <cell r="K41">
            <v>128.72396847338968</v>
          </cell>
          <cell r="L41">
            <v>1288298.71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11232026.18</v>
          </cell>
          <cell r="H42">
            <v>927122.1600000001</v>
          </cell>
          <cell r="I42">
            <v>53.99760624682217</v>
          </cell>
          <cell r="J42">
            <v>-789846.8399999999</v>
          </cell>
          <cell r="K42">
            <v>104.45216242533783</v>
          </cell>
          <cell r="L42">
            <v>478753.1799999997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18722175.59</v>
          </cell>
          <cell r="H43">
            <v>2052463.6999999993</v>
          </cell>
          <cell r="I43">
            <v>70.4531496290031</v>
          </cell>
          <cell r="J43">
            <v>-860768.3000000007</v>
          </cell>
          <cell r="K43">
            <v>116.94336563747434</v>
          </cell>
          <cell r="L43">
            <v>2712566.59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7822179.73</v>
          </cell>
          <cell r="H44">
            <v>486395.9600000009</v>
          </cell>
          <cell r="I44">
            <v>37.29915953498366</v>
          </cell>
          <cell r="J44">
            <v>-817644.0399999991</v>
          </cell>
          <cell r="K44">
            <v>94.6896537406517</v>
          </cell>
          <cell r="L44">
            <v>-438680.26999999955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7308603.99</v>
          </cell>
          <cell r="H45">
            <v>539332.9800000004</v>
          </cell>
          <cell r="I45">
            <v>64.70367815457637</v>
          </cell>
          <cell r="J45">
            <v>-294210.01999999955</v>
          </cell>
          <cell r="K45">
            <v>99.59885732429913</v>
          </cell>
          <cell r="L45">
            <v>-29436.009999999776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3100873.11</v>
          </cell>
          <cell r="H46">
            <v>166669.1299999999</v>
          </cell>
          <cell r="I46">
            <v>35.357325752834704</v>
          </cell>
          <cell r="J46">
            <v>-304715.8700000001</v>
          </cell>
          <cell r="K46">
            <v>116.57071500508067</v>
          </cell>
          <cell r="L46">
            <v>440794.10999999987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3056290.26</v>
          </cell>
          <cell r="H47">
            <v>279934.45999999996</v>
          </cell>
          <cell r="I47">
            <v>57.42669407381877</v>
          </cell>
          <cell r="J47">
            <v>-207529.54000000004</v>
          </cell>
          <cell r="K47">
            <v>136.75264172420827</v>
          </cell>
          <cell r="L47">
            <v>821386.2599999998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2928794.6</v>
          </cell>
          <cell r="H48">
            <v>126850.18000000017</v>
          </cell>
          <cell r="I48">
            <v>25.3841495871705</v>
          </cell>
          <cell r="J48">
            <v>-372871.81999999983</v>
          </cell>
          <cell r="K48">
            <v>93.0496238040744</v>
          </cell>
          <cell r="L48">
            <v>-218767.3999999999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7670050.44</v>
          </cell>
          <cell r="H49">
            <v>744745.5200000005</v>
          </cell>
          <cell r="I49">
            <v>71.77688938919648</v>
          </cell>
          <cell r="J49">
            <v>-292838.4799999995</v>
          </cell>
          <cell r="K49">
            <v>114.84526970118716</v>
          </cell>
          <cell r="L49">
            <v>991455.4400000004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3198011.95</v>
          </cell>
          <cell r="H50">
            <v>281210.79000000004</v>
          </cell>
          <cell r="I50">
            <v>41.30556869357791</v>
          </cell>
          <cell r="J50">
            <v>-399595.20999999996</v>
          </cell>
          <cell r="K50">
            <v>93.2373698530132</v>
          </cell>
          <cell r="L50">
            <v>-231956.0499999998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2703354.9</v>
          </cell>
          <cell r="H51">
            <v>159173.23999999976</v>
          </cell>
          <cell r="I51">
            <v>46.21352379293318</v>
          </cell>
          <cell r="J51">
            <v>-185256.76000000024</v>
          </cell>
          <cell r="K51">
            <v>109.41704520479914</v>
          </cell>
          <cell r="L51">
            <v>232665.8999999999</v>
          </cell>
        </row>
        <row r="52">
          <cell r="B52">
            <v>8490050042</v>
          </cell>
          <cell r="C52">
            <v>3922095946</v>
          </cell>
          <cell r="D52">
            <v>632090673</v>
          </cell>
          <cell r="G52">
            <v>3938494520.19</v>
          </cell>
          <cell r="H52">
            <v>342142675.7000001</v>
          </cell>
          <cell r="I52">
            <v>54.12873347365468</v>
          </cell>
          <cell r="J52">
            <v>-279325696.8699997</v>
          </cell>
          <cell r="K52">
            <v>100.41810742051642</v>
          </cell>
          <cell r="L52">
            <v>16398574.190000057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682029900</v>
      </c>
      <c r="D10" s="33">
        <f>'[1]вспомогат'!D10</f>
        <v>89629180</v>
      </c>
      <c r="E10" s="33">
        <f>'[1]вспомогат'!G10</f>
        <v>725579981.36</v>
      </c>
      <c r="F10" s="33">
        <f>'[1]вспомогат'!H10</f>
        <v>64170248.23000002</v>
      </c>
      <c r="G10" s="34">
        <f>'[1]вспомогат'!I10</f>
        <v>71.59526420971387</v>
      </c>
      <c r="H10" s="33">
        <f>'[1]вспомогат'!J10</f>
        <v>-25458931.76999998</v>
      </c>
      <c r="I10" s="34">
        <f>'[1]вспомогат'!K10</f>
        <v>106.385362483375</v>
      </c>
      <c r="J10" s="33">
        <f>'[1]вспомогат'!L10</f>
        <v>43550081.360000014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1884190415.92</v>
      </c>
      <c r="F12" s="33">
        <f>'[1]вспомогат'!H11</f>
        <v>157437270.5500002</v>
      </c>
      <c r="G12" s="36">
        <f>'[1]вспомогат'!I11</f>
        <v>48.283273698899066</v>
      </c>
      <c r="H12" s="37">
        <f>'[1]вспомогат'!J11</f>
        <v>-168632729.4499998</v>
      </c>
      <c r="I12" s="36">
        <f>'[1]вспомогат'!K11</f>
        <v>94.27103264480074</v>
      </c>
      <c r="J12" s="39">
        <f>'[1]вспомогат'!L11</f>
        <v>-114504584.07999992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155420722</v>
      </c>
      <c r="F13" s="33">
        <f>'[1]вспомогат'!H12</f>
        <v>12836121.650000006</v>
      </c>
      <c r="G13" s="36">
        <f>'[1]вспомогат'!I12</f>
        <v>52.6934429551267</v>
      </c>
      <c r="H13" s="37">
        <f>'[1]вспомогат'!J12</f>
        <v>-11523876.349999994</v>
      </c>
      <c r="I13" s="36">
        <f>'[1]вспомогат'!K12</f>
        <v>108.20564379413369</v>
      </c>
      <c r="J13" s="39">
        <f>'[1]вспомогат'!L12</f>
        <v>11786142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214737171.95</v>
      </c>
      <c r="F14" s="33">
        <f>'[1]вспомогат'!H13</f>
        <v>25034386.909999996</v>
      </c>
      <c r="G14" s="36">
        <f>'[1]вспомогат'!I13</f>
        <v>70.55716273498491</v>
      </c>
      <c r="H14" s="37">
        <f>'[1]вспомогат'!J13</f>
        <v>-10446613.090000004</v>
      </c>
      <c r="I14" s="36">
        <f>'[1]вспомогат'!K13</f>
        <v>98.01246325168867</v>
      </c>
      <c r="J14" s="39">
        <f>'[1]вспомогат'!L13</f>
        <v>-4354528.050000012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199580817.29</v>
      </c>
      <c r="F15" s="33">
        <f>'[1]вспомогат'!H14</f>
        <v>17166749.310000002</v>
      </c>
      <c r="G15" s="36">
        <f>'[1]вспомогат'!I14</f>
        <v>50.30696668034229</v>
      </c>
      <c r="H15" s="37">
        <f>'[1]вспомогат'!J14</f>
        <v>-16957250.689999998</v>
      </c>
      <c r="I15" s="36">
        <f>'[1]вспомогат'!K14</f>
        <v>95.53115222313167</v>
      </c>
      <c r="J15" s="39">
        <f>'[1]вспомогат'!L14</f>
        <v>-9336182.710000008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30813552.99</v>
      </c>
      <c r="F16" s="33">
        <f>'[1]вспомогат'!H15</f>
        <v>2556353.1099999994</v>
      </c>
      <c r="G16" s="36">
        <f>'[1]вспомогат'!I15</f>
        <v>55.64910877941527</v>
      </c>
      <c r="H16" s="37">
        <f>'[1]вспомогат'!J15</f>
        <v>-2037346.8900000006</v>
      </c>
      <c r="I16" s="36">
        <f>'[1]вспомогат'!K15</f>
        <v>98.60873388312324</v>
      </c>
      <c r="J16" s="39">
        <f>'[1]вспомогат'!L15</f>
        <v>-434747.01000000164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2484742680.1499996</v>
      </c>
      <c r="F17" s="41">
        <f>SUM(F12:F16)</f>
        <v>215030881.5300002</v>
      </c>
      <c r="G17" s="42">
        <f>F17/D17*100</f>
        <v>50.63974303733946</v>
      </c>
      <c r="H17" s="41">
        <f>SUM(H12:H16)</f>
        <v>-209597816.4699998</v>
      </c>
      <c r="I17" s="43">
        <f>E17/C17*100</f>
        <v>95.50874451966152</v>
      </c>
      <c r="J17" s="41">
        <f>SUM(J12:J16)</f>
        <v>-116843899.84999995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14216690.63</v>
      </c>
      <c r="F18" s="44">
        <f>'[1]вспомогат'!H16</f>
        <v>1076724.540000001</v>
      </c>
      <c r="G18" s="45">
        <f>'[1]вспомогат'!I16</f>
        <v>33.30591280155829</v>
      </c>
      <c r="H18" s="46">
        <f>'[1]вспомогат'!J16</f>
        <v>-2156108.459999999</v>
      </c>
      <c r="I18" s="47">
        <f>'[1]вспомогат'!K16</f>
        <v>101.31299012303343</v>
      </c>
      <c r="J18" s="48">
        <f>'[1]вспомогат'!L16</f>
        <v>184244.63000000082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99807905.12</v>
      </c>
      <c r="F19" s="44">
        <f>'[1]вспомогат'!H17</f>
        <v>9779361.439999998</v>
      </c>
      <c r="G19" s="45">
        <f>'[1]вспомогат'!I17</f>
        <v>64.36974182362037</v>
      </c>
      <c r="H19" s="37">
        <f>'[1]вспомогат'!J17</f>
        <v>-5413120.560000002</v>
      </c>
      <c r="I19" s="38">
        <f>'[1]вспомогат'!K17</f>
        <v>134.7162527725156</v>
      </c>
      <c r="J19" s="39">
        <f>'[1]вспомогат'!L17</f>
        <v>25720404.120000005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10381298.68</v>
      </c>
      <c r="F20" s="44">
        <f>'[1]вспомогат'!H18</f>
        <v>824856.459999999</v>
      </c>
      <c r="G20" s="45">
        <f>'[1]вспомогат'!I18</f>
        <v>53.50235191863627</v>
      </c>
      <c r="H20" s="37">
        <f>'[1]вспомогат'!J18</f>
        <v>-716863.540000001</v>
      </c>
      <c r="I20" s="38">
        <f>'[1]вспомогат'!K18</f>
        <v>127.12319917554143</v>
      </c>
      <c r="J20" s="39">
        <f>'[1]вспомогат'!L18</f>
        <v>2214969.6799999997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7518642.64</v>
      </c>
      <c r="F21" s="44">
        <f>'[1]вспомогат'!H19</f>
        <v>524507.1899999995</v>
      </c>
      <c r="G21" s="45">
        <f>'[1]вспомогат'!I19</f>
        <v>63.89665451692592</v>
      </c>
      <c r="H21" s="37">
        <f>'[1]вспомогат'!J19</f>
        <v>-296360.8100000005</v>
      </c>
      <c r="I21" s="38">
        <f>'[1]вспомогат'!K19</f>
        <v>141.8315578236772</v>
      </c>
      <c r="J21" s="39">
        <f>'[1]вспомогат'!L19</f>
        <v>2217535.6399999997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52117726.5</v>
      </c>
      <c r="F22" s="44">
        <f>'[1]вспомогат'!H20</f>
        <v>5088823.75</v>
      </c>
      <c r="G22" s="45">
        <f>'[1]вспомогат'!I20</f>
        <v>58.614542761360056</v>
      </c>
      <c r="H22" s="37">
        <f>'[1]вспомогат'!J20</f>
        <v>-3593021.25</v>
      </c>
      <c r="I22" s="38">
        <f>'[1]вспомогат'!K20</f>
        <v>119.31889041686716</v>
      </c>
      <c r="J22" s="39">
        <f>'[1]вспомогат'!L20</f>
        <v>8438367.5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39139134.7</v>
      </c>
      <c r="F23" s="44">
        <f>'[1]вспомогат'!H21</f>
        <v>3537688.450000003</v>
      </c>
      <c r="G23" s="45">
        <f>'[1]вспомогат'!I21</f>
        <v>54.84720267035452</v>
      </c>
      <c r="H23" s="37">
        <f>'[1]вспомогат'!J21</f>
        <v>-2912391.549999997</v>
      </c>
      <c r="I23" s="38">
        <f>'[1]вспомогат'!K21</f>
        <v>116.94379343098387</v>
      </c>
      <c r="J23" s="39">
        <f>'[1]вспомогат'!L21</f>
        <v>5670804.700000003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38433525.3</v>
      </c>
      <c r="F24" s="44">
        <f>'[1]вспомогат'!H22</f>
        <v>2757331.089999996</v>
      </c>
      <c r="G24" s="45">
        <f>'[1]вспомогат'!I22</f>
        <v>42.92688344968017</v>
      </c>
      <c r="H24" s="37">
        <f>'[1]вспомогат'!J22</f>
        <v>-3665988.910000004</v>
      </c>
      <c r="I24" s="38">
        <f>'[1]вспомогат'!K22</f>
        <v>107.79687327989234</v>
      </c>
      <c r="J24" s="39">
        <f>'[1]вспомогат'!L22</f>
        <v>2779870.299999997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27740603.36</v>
      </c>
      <c r="F25" s="44">
        <f>'[1]вспомогат'!H23</f>
        <v>2226817.4299999997</v>
      </c>
      <c r="G25" s="45">
        <f>'[1]вспомогат'!I23</f>
        <v>44.765791186145464</v>
      </c>
      <c r="H25" s="37">
        <f>'[1]вспомогат'!J23</f>
        <v>-2747555.5700000003</v>
      </c>
      <c r="I25" s="38">
        <f>'[1]вспомогат'!K23</f>
        <v>112.02950342245919</v>
      </c>
      <c r="J25" s="39">
        <f>'[1]вспомогат'!L23</f>
        <v>2978730.3599999994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14819115.44</v>
      </c>
      <c r="F26" s="44">
        <f>'[1]вспомогат'!H24</f>
        <v>1164207.2699999996</v>
      </c>
      <c r="G26" s="45">
        <f>'[1]вспомогат'!I24</f>
        <v>55.53501947195788</v>
      </c>
      <c r="H26" s="37">
        <f>'[1]вспомогат'!J24</f>
        <v>-932140.7300000004</v>
      </c>
      <c r="I26" s="38">
        <f>'[1]вспомогат'!K24</f>
        <v>121.52622297981553</v>
      </c>
      <c r="J26" s="39">
        <f>'[1]вспомогат'!L24</f>
        <v>2624944.4399999995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46290525.17</v>
      </c>
      <c r="F27" s="44">
        <f>'[1]вспомогат'!H25</f>
        <v>4719871.840000004</v>
      </c>
      <c r="G27" s="45">
        <f>'[1]вспомогат'!I25</f>
        <v>58.930296675903946</v>
      </c>
      <c r="H27" s="37">
        <f>'[1]вспомогат'!J25</f>
        <v>-3289373.1599999964</v>
      </c>
      <c r="I27" s="38">
        <f>'[1]вспомогат'!K25</f>
        <v>111.9195377284726</v>
      </c>
      <c r="J27" s="39">
        <f>'[1]вспомогат'!L25</f>
        <v>4929985.170000002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25035493.45</v>
      </c>
      <c r="F28" s="44">
        <f>'[1]вспомогат'!H26</f>
        <v>2302994.6499999985</v>
      </c>
      <c r="G28" s="45">
        <f>'[1]вспомогат'!I26</f>
        <v>54.591534428658996</v>
      </c>
      <c r="H28" s="37">
        <f>'[1]вспомогат'!J26</f>
        <v>-1915598.3500000015</v>
      </c>
      <c r="I28" s="38">
        <f>'[1]вспомогат'!K26</f>
        <v>101.60930565420796</v>
      </c>
      <c r="J28" s="39">
        <f>'[1]вспомогат'!L26</f>
        <v>396516.44999999925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20107770.49</v>
      </c>
      <c r="F29" s="44">
        <f>'[1]вспомогат'!H27</f>
        <v>1419082.4899999984</v>
      </c>
      <c r="G29" s="45">
        <f>'[1]вспомогат'!I27</f>
        <v>43.317179315066646</v>
      </c>
      <c r="H29" s="37">
        <f>'[1]вспомогат'!J27</f>
        <v>-1856944.5100000016</v>
      </c>
      <c r="I29" s="38">
        <f>'[1]вспомогат'!K27</f>
        <v>120.9527786132258</v>
      </c>
      <c r="J29" s="39">
        <f>'[1]вспомогат'!L27</f>
        <v>3483290.4899999984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25469845.67</v>
      </c>
      <c r="F30" s="44">
        <f>'[1]вспомогат'!H28</f>
        <v>1940805.5700000003</v>
      </c>
      <c r="G30" s="45">
        <f>'[1]вспомогат'!I28</f>
        <v>44.39955019504817</v>
      </c>
      <c r="H30" s="37">
        <f>'[1]вспомогат'!J28</f>
        <v>-2430422.4299999997</v>
      </c>
      <c r="I30" s="38">
        <f>'[1]вспомогат'!K28</f>
        <v>98.23241393870477</v>
      </c>
      <c r="J30" s="39">
        <f>'[1]вспомогат'!L28</f>
        <v>-458302.3299999982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62650834.72</v>
      </c>
      <c r="F31" s="44">
        <f>'[1]вспомогат'!H29</f>
        <v>4672658.789999999</v>
      </c>
      <c r="G31" s="45">
        <f>'[1]вспомогат'!I29</f>
        <v>54.78205969324026</v>
      </c>
      <c r="H31" s="37">
        <f>'[1]вспомогат'!J29</f>
        <v>-3856883.210000001</v>
      </c>
      <c r="I31" s="38">
        <f>'[1]вспомогат'!K29</f>
        <v>107.07894099603384</v>
      </c>
      <c r="J31" s="39">
        <f>'[1]вспомогат'!L29</f>
        <v>4141818.719999999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24553189.09</v>
      </c>
      <c r="F32" s="44">
        <f>'[1]вспомогат'!H30</f>
        <v>1997530.8200000003</v>
      </c>
      <c r="G32" s="45">
        <f>'[1]вспомогат'!I30</f>
        <v>57.05667561373898</v>
      </c>
      <c r="H32" s="37">
        <f>'[1]вспомогат'!J30</f>
        <v>-1503428.1799999997</v>
      </c>
      <c r="I32" s="38">
        <f>'[1]вспомогат'!K30</f>
        <v>119.98681093512073</v>
      </c>
      <c r="J32" s="39">
        <f>'[1]вспомогат'!L30</f>
        <v>4089949.09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12243769.55</v>
      </c>
      <c r="F33" s="44">
        <f>'[1]вспомогат'!H31</f>
        <v>1241775.9900000002</v>
      </c>
      <c r="G33" s="45">
        <f>'[1]вспомогат'!I31</f>
        <v>76.84885089623658</v>
      </c>
      <c r="H33" s="37">
        <f>'[1]вспомогат'!J31</f>
        <v>-374092.0099999998</v>
      </c>
      <c r="I33" s="38">
        <f>'[1]вспомогат'!K31</f>
        <v>99.72527425984723</v>
      </c>
      <c r="J33" s="39">
        <f>'[1]вспомогат'!L31</f>
        <v>-33729.449999999255</v>
      </c>
    </row>
    <row r="34" spans="1:10" ht="12.75">
      <c r="A34" s="32" t="s">
        <v>36</v>
      </c>
      <c r="B34" s="44">
        <f>'[1]вспомогат'!B32</f>
        <v>26689935</v>
      </c>
      <c r="C34" s="44">
        <f>'[1]вспомогат'!C32</f>
        <v>10199469</v>
      </c>
      <c r="D34" s="44">
        <f>'[1]вспомогат'!D32</f>
        <v>1946786</v>
      </c>
      <c r="E34" s="44">
        <f>'[1]вспомогат'!G32</f>
        <v>12888649.17</v>
      </c>
      <c r="F34" s="44">
        <f>'[1]вспомогат'!H32</f>
        <v>1048594.3000000007</v>
      </c>
      <c r="G34" s="45">
        <f>'[1]вспомогат'!I32</f>
        <v>53.86284368184283</v>
      </c>
      <c r="H34" s="37">
        <f>'[1]вспомогат'!J32</f>
        <v>-898191.6999999993</v>
      </c>
      <c r="I34" s="38">
        <f>'[1]вспомогат'!K32</f>
        <v>126.36588404749305</v>
      </c>
      <c r="J34" s="39">
        <f>'[1]вспомогат'!L32</f>
        <v>2689180.17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20105836.38</v>
      </c>
      <c r="F35" s="44">
        <f>'[1]вспомогат'!H33</f>
        <v>1954583.6199999973</v>
      </c>
      <c r="G35" s="45">
        <f>'[1]вспомогат'!I33</f>
        <v>58.01722899959654</v>
      </c>
      <c r="H35" s="37">
        <f>'[1]вспомогат'!J33</f>
        <v>-1414387.3800000027</v>
      </c>
      <c r="I35" s="38">
        <f>'[1]вспомогат'!K33</f>
        <v>119.05120392146227</v>
      </c>
      <c r="J35" s="39">
        <f>'[1]вспомогат'!L33</f>
        <v>3217442.379999999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19392393.68</v>
      </c>
      <c r="F36" s="44">
        <f>'[1]вспомогат'!H34</f>
        <v>1696808.120000001</v>
      </c>
      <c r="G36" s="45">
        <f>'[1]вспомогат'!I34</f>
        <v>59.97271834022554</v>
      </c>
      <c r="H36" s="37">
        <f>'[1]вспомогат'!J34</f>
        <v>-1132491.879999999</v>
      </c>
      <c r="I36" s="38">
        <f>'[1]вспомогат'!K34</f>
        <v>120.53327482483189</v>
      </c>
      <c r="J36" s="39">
        <f>'[1]вспомогат'!L34</f>
        <v>3303563.6799999997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45191258.96</v>
      </c>
      <c r="F37" s="44">
        <f>'[1]вспомогат'!H35</f>
        <v>3678376.5600000024</v>
      </c>
      <c r="G37" s="45">
        <f>'[1]вспомогат'!I35</f>
        <v>53.76202173616602</v>
      </c>
      <c r="H37" s="37">
        <f>'[1]вспомогат'!J35</f>
        <v>-3163584.4399999976</v>
      </c>
      <c r="I37" s="38">
        <f>'[1]вспомогат'!K35</f>
        <v>115.60918410202345</v>
      </c>
      <c r="J37" s="39">
        <f>'[1]вспомогат'!L35</f>
        <v>6101579.960000001</v>
      </c>
    </row>
    <row r="38" spans="1:10" ht="18.75" customHeight="1">
      <c r="A38" s="49" t="s">
        <v>40</v>
      </c>
      <c r="B38" s="41">
        <f>SUM(B18:B37)</f>
        <v>1316675422</v>
      </c>
      <c r="C38" s="41">
        <f>SUM(C18:C37)</f>
        <v>533413043</v>
      </c>
      <c r="D38" s="41">
        <f>SUM(D18:D37)</f>
        <v>97922349</v>
      </c>
      <c r="E38" s="41">
        <f>SUM(E18:E37)</f>
        <v>618104208.7</v>
      </c>
      <c r="F38" s="41">
        <f>SUM(F18:F37)</f>
        <v>53653400.36999999</v>
      </c>
      <c r="G38" s="42">
        <f>F38/D38*100</f>
        <v>54.79178238463213</v>
      </c>
      <c r="H38" s="41">
        <f>SUM(H18:H37)</f>
        <v>-44268948.63000001</v>
      </c>
      <c r="I38" s="43">
        <f>E38/C38*100</f>
        <v>115.87722062881767</v>
      </c>
      <c r="J38" s="41">
        <f>SUM(J18:J37)</f>
        <v>84691165.70000002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4613520.12</v>
      </c>
      <c r="F39" s="33">
        <f>'[1]вспомогат'!H36</f>
        <v>322720.1500000004</v>
      </c>
      <c r="G39" s="36">
        <f>'[1]вспомогат'!I36</f>
        <v>21.344941690345067</v>
      </c>
      <c r="H39" s="37">
        <f>'[1]вспомогат'!J36</f>
        <v>-1189207.8499999996</v>
      </c>
      <c r="I39" s="38">
        <f>'[1]вспомогат'!K36</f>
        <v>79.87202734005756</v>
      </c>
      <c r="J39" s="39">
        <f>'[1]вспомогат'!L36</f>
        <v>-1162619.88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14095992.05</v>
      </c>
      <c r="F40" s="33">
        <f>'[1]вспомогат'!H37</f>
        <v>1408113.6500000004</v>
      </c>
      <c r="G40" s="36">
        <f>'[1]вспомогат'!I37</f>
        <v>48.418635062303025</v>
      </c>
      <c r="H40" s="37">
        <f>'[1]вспомогат'!J37</f>
        <v>-1500092.3499999996</v>
      </c>
      <c r="I40" s="38">
        <f>'[1]вспомогат'!K37</f>
        <v>92.83899821026648</v>
      </c>
      <c r="J40" s="39">
        <f>'[1]вспомогат'!L37</f>
        <v>-1087273.9499999993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6711024.01</v>
      </c>
      <c r="F41" s="33">
        <f>'[1]вспомогат'!H38</f>
        <v>644100.0800000001</v>
      </c>
      <c r="G41" s="36">
        <f>'[1]вспомогат'!I38</f>
        <v>61.37752845178278</v>
      </c>
      <c r="H41" s="37">
        <f>'[1]вспомогат'!J38</f>
        <v>-405306.9199999999</v>
      </c>
      <c r="I41" s="38">
        <f>'[1]вспомогат'!K38</f>
        <v>108.44243401412186</v>
      </c>
      <c r="J41" s="39">
        <f>'[1]вспомогат'!L38</f>
        <v>522465.0099999998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5333762.27</v>
      </c>
      <c r="F42" s="33">
        <f>'[1]вспомогат'!H39</f>
        <v>480283.71999999974</v>
      </c>
      <c r="G42" s="36">
        <f>'[1]вспомогат'!I39</f>
        <v>18.65640290184293</v>
      </c>
      <c r="H42" s="37">
        <f>'[1]вспомогат'!J39</f>
        <v>-2094080.2800000003</v>
      </c>
      <c r="I42" s="38">
        <f>'[1]вспомогат'!K39</f>
        <v>73.24062278450629</v>
      </c>
      <c r="J42" s="39">
        <f>'[1]вспомогат'!L39</f>
        <v>-1948756.7300000004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5797592.07</v>
      </c>
      <c r="F43" s="33">
        <f>'[1]вспомогат'!H40</f>
        <v>273844.3300000001</v>
      </c>
      <c r="G43" s="36">
        <f>'[1]вспомогат'!I40</f>
        <v>49.63051909686354</v>
      </c>
      <c r="H43" s="37">
        <f>'[1]вспомогат'!J40</f>
        <v>-277921.6699999999</v>
      </c>
      <c r="I43" s="38">
        <f>'[1]вспомогат'!K40</f>
        <v>183.04755751027704</v>
      </c>
      <c r="J43" s="39">
        <f>'[1]вспомогат'!L40</f>
        <v>2630332.0700000003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5773398.71</v>
      </c>
      <c r="F44" s="33">
        <f>'[1]вспомогат'!H41</f>
        <v>395185.51999999955</v>
      </c>
      <c r="G44" s="36">
        <f>'[1]вспомогат'!I41</f>
        <v>38.53212948517936</v>
      </c>
      <c r="H44" s="37">
        <f>'[1]вспомогат'!J41</f>
        <v>-630414.4800000004</v>
      </c>
      <c r="I44" s="38">
        <f>'[1]вспомогат'!K41</f>
        <v>128.72396847338968</v>
      </c>
      <c r="J44" s="39">
        <f>'[1]вспомогат'!L41</f>
        <v>1288298.71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11232026.18</v>
      </c>
      <c r="F45" s="33">
        <f>'[1]вспомогат'!H42</f>
        <v>927122.1600000001</v>
      </c>
      <c r="G45" s="36">
        <f>'[1]вспомогат'!I42</f>
        <v>53.99760624682217</v>
      </c>
      <c r="H45" s="37">
        <f>'[1]вспомогат'!J42</f>
        <v>-789846.8399999999</v>
      </c>
      <c r="I45" s="38">
        <f>'[1]вспомогат'!K42</f>
        <v>104.45216242533783</v>
      </c>
      <c r="J45" s="39">
        <f>'[1]вспомогат'!L42</f>
        <v>478753.1799999997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18722175.59</v>
      </c>
      <c r="F46" s="33">
        <f>'[1]вспомогат'!H43</f>
        <v>2052463.6999999993</v>
      </c>
      <c r="G46" s="36">
        <f>'[1]вспомогат'!I43</f>
        <v>70.4531496290031</v>
      </c>
      <c r="H46" s="37">
        <f>'[1]вспомогат'!J43</f>
        <v>-860768.3000000007</v>
      </c>
      <c r="I46" s="38">
        <f>'[1]вспомогат'!K43</f>
        <v>116.94336563747434</v>
      </c>
      <c r="J46" s="39">
        <f>'[1]вспомогат'!L43</f>
        <v>2712566.59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7822179.73</v>
      </c>
      <c r="F47" s="33">
        <f>'[1]вспомогат'!H44</f>
        <v>486395.9600000009</v>
      </c>
      <c r="G47" s="36">
        <f>'[1]вспомогат'!I44</f>
        <v>37.29915953498366</v>
      </c>
      <c r="H47" s="37">
        <f>'[1]вспомогат'!J44</f>
        <v>-817644.0399999991</v>
      </c>
      <c r="I47" s="38">
        <f>'[1]вспомогат'!K44</f>
        <v>94.6896537406517</v>
      </c>
      <c r="J47" s="39">
        <f>'[1]вспомогат'!L44</f>
        <v>-438680.26999999955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7308603.99</v>
      </c>
      <c r="F48" s="33">
        <f>'[1]вспомогат'!H45</f>
        <v>539332.9800000004</v>
      </c>
      <c r="G48" s="36">
        <f>'[1]вспомогат'!I45</f>
        <v>64.70367815457637</v>
      </c>
      <c r="H48" s="37">
        <f>'[1]вспомогат'!J45</f>
        <v>-294210.01999999955</v>
      </c>
      <c r="I48" s="38">
        <f>'[1]вспомогат'!K45</f>
        <v>99.59885732429913</v>
      </c>
      <c r="J48" s="39">
        <f>'[1]вспомогат'!L45</f>
        <v>-29436.009999999776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3100873.11</v>
      </c>
      <c r="F49" s="33">
        <f>'[1]вспомогат'!H46</f>
        <v>166669.1299999999</v>
      </c>
      <c r="G49" s="36">
        <f>'[1]вспомогат'!I46</f>
        <v>35.357325752834704</v>
      </c>
      <c r="H49" s="37">
        <f>'[1]вспомогат'!J46</f>
        <v>-304715.8700000001</v>
      </c>
      <c r="I49" s="38">
        <f>'[1]вспомогат'!K46</f>
        <v>116.57071500508067</v>
      </c>
      <c r="J49" s="39">
        <f>'[1]вспомогат'!L46</f>
        <v>440794.10999999987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3056290.26</v>
      </c>
      <c r="F50" s="33">
        <f>'[1]вспомогат'!H47</f>
        <v>279934.45999999996</v>
      </c>
      <c r="G50" s="36">
        <f>'[1]вспомогат'!I47</f>
        <v>57.42669407381877</v>
      </c>
      <c r="H50" s="37">
        <f>'[1]вспомогат'!J47</f>
        <v>-207529.54000000004</v>
      </c>
      <c r="I50" s="38">
        <f>'[1]вспомогат'!K47</f>
        <v>136.75264172420827</v>
      </c>
      <c r="J50" s="39">
        <f>'[1]вспомогат'!L47</f>
        <v>821386.2599999998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2928794.6</v>
      </c>
      <c r="F51" s="33">
        <f>'[1]вспомогат'!H48</f>
        <v>126850.18000000017</v>
      </c>
      <c r="G51" s="36">
        <f>'[1]вспомогат'!I48</f>
        <v>25.3841495871705</v>
      </c>
      <c r="H51" s="37">
        <f>'[1]вспомогат'!J48</f>
        <v>-372871.81999999983</v>
      </c>
      <c r="I51" s="38">
        <f>'[1]вспомогат'!K48</f>
        <v>93.0496238040744</v>
      </c>
      <c r="J51" s="39">
        <f>'[1]вспомогат'!L48</f>
        <v>-218767.3999999999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7670050.44</v>
      </c>
      <c r="F52" s="33">
        <f>'[1]вспомогат'!H49</f>
        <v>744745.5200000005</v>
      </c>
      <c r="G52" s="36">
        <f>'[1]вспомогат'!I49</f>
        <v>71.77688938919648</v>
      </c>
      <c r="H52" s="37">
        <f>'[1]вспомогат'!J49</f>
        <v>-292838.4799999995</v>
      </c>
      <c r="I52" s="38">
        <f>'[1]вспомогат'!K49</f>
        <v>114.84526970118716</v>
      </c>
      <c r="J52" s="39">
        <f>'[1]вспомогат'!L49</f>
        <v>991455.4400000004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3198011.95</v>
      </c>
      <c r="F53" s="33">
        <f>'[1]вспомогат'!H50</f>
        <v>281210.79000000004</v>
      </c>
      <c r="G53" s="36">
        <f>'[1]вспомогат'!I50</f>
        <v>41.30556869357791</v>
      </c>
      <c r="H53" s="37">
        <f>'[1]вспомогат'!J50</f>
        <v>-399595.20999999996</v>
      </c>
      <c r="I53" s="38">
        <f>'[1]вспомогат'!K50</f>
        <v>93.2373698530132</v>
      </c>
      <c r="J53" s="39">
        <f>'[1]вспомогат'!L50</f>
        <v>-231956.0499999998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2703354.9</v>
      </c>
      <c r="F54" s="33">
        <f>'[1]вспомогат'!H51</f>
        <v>159173.23999999976</v>
      </c>
      <c r="G54" s="36">
        <f>'[1]вспомогат'!I51</f>
        <v>46.21352379293318</v>
      </c>
      <c r="H54" s="37">
        <f>'[1]вспомогат'!J51</f>
        <v>-185256.76000000024</v>
      </c>
      <c r="I54" s="38">
        <f>'[1]вспомогат'!K51</f>
        <v>109.41704520479914</v>
      </c>
      <c r="J54" s="39">
        <f>'[1]вспомогат'!L51</f>
        <v>232665.8999999999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110067649.98</v>
      </c>
      <c r="F55" s="41">
        <f>SUM(F39:F54)</f>
        <v>9288145.570000002</v>
      </c>
      <c r="G55" s="42">
        <f>F55/D55*100</f>
        <v>46.6496108123344</v>
      </c>
      <c r="H55" s="41">
        <f>SUM(H39:H54)</f>
        <v>-10622300.430000002</v>
      </c>
      <c r="I55" s="43">
        <f>E55/C55*100</f>
        <v>104.76006209900189</v>
      </c>
      <c r="J55" s="41">
        <f>SUM(J39:J54)</f>
        <v>5001226.98</v>
      </c>
    </row>
    <row r="56" spans="1:10" ht="15.75" customHeight="1">
      <c r="A56" s="52" t="s">
        <v>58</v>
      </c>
      <c r="B56" s="53">
        <f>'[1]вспомогат'!B52</f>
        <v>8490050042</v>
      </c>
      <c r="C56" s="53">
        <f>'[1]вспомогат'!C52</f>
        <v>3922095946</v>
      </c>
      <c r="D56" s="53">
        <f>'[1]вспомогат'!D52</f>
        <v>632090673</v>
      </c>
      <c r="E56" s="53">
        <f>'[1]вспомогат'!G52</f>
        <v>3938494520.19</v>
      </c>
      <c r="F56" s="53">
        <f>'[1]вспомогат'!H52</f>
        <v>342142675.7000001</v>
      </c>
      <c r="G56" s="54">
        <f>'[1]вспомогат'!I52</f>
        <v>54.12873347365468</v>
      </c>
      <c r="H56" s="53">
        <f>'[1]вспомогат'!J52</f>
        <v>-279325696.8699997</v>
      </c>
      <c r="I56" s="54">
        <f>'[1]вспомогат'!K52</f>
        <v>100.41810742051642</v>
      </c>
      <c r="J56" s="53">
        <f>'[1]вспомогат'!L52</f>
        <v>16398574.190000057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16.06.2017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2017-06-19T05:58:37Z</dcterms:created>
  <dcterms:modified xsi:type="dcterms:W3CDTF">2017-06-19T05:59:14Z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