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'видатки'!$A$2:$H$21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<sst xmlns="http://schemas.openxmlformats.org/spreadsheetml/2006/main" count="41" uniqueCount="41">
  <si>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</si>
  <si>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</si>
  <si>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</si>
  <si>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</si>
  <si>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</si>
  <si>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</si>
  <si>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</si>
  <si>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</si>
  <si>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</si>
  <si>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</si>
  <si>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</si>
  <si>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</si>
  <si>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</si>
  <si>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</si>
  <si>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</si>
  <si>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</si>
  <si>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</si>
  <si>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</si>
  <si>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</si>
  <si>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</si>
  <si>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</si>
  <si>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</si>
  <si>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</si>
  <si>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</si>
  <si>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</si>
  <si>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</si>
  <si>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</si>
  <si>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</si>
  <si>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</si>
  <si>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</si>
  <si>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</si>
  <si>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</si>
  <si>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</si>
  <si>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</si>
  <si>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</si>
  <si>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</si>
  <si>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</si>
  <si>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Інформація щодо здійснення видатків з обласного бюджету станом на 19.06.2017 (загальний фонд)</t>
  </si>
  <si>
    <t>Профінансовано станом на 19.06.2017</t>
  </si>
  <si>
    <t>6600</t>
  </si>
  <si>
    <t>Транспорт, дорожнє господарство, зв'язок, телекомунікації та інформатика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</si>
</sst>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3">
      <selection activeCell="G17" sqref="G1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37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38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1559503.871</v>
      </c>
      <c r="D7" s="13">
        <f t="shared" si="0"/>
        <v>445085.66299999994</v>
      </c>
      <c r="E7" s="13">
        <f t="shared" si="0"/>
        <v>2935.117</v>
      </c>
      <c r="F7" s="13">
        <f t="shared" si="0"/>
        <v>41795.91499999999</v>
      </c>
      <c r="G7" s="13">
        <f t="shared" si="0"/>
        <v>49970.819</v>
      </c>
      <c r="H7" s="13">
        <f t="shared" si="0"/>
        <v>1019716.3570000001</v>
      </c>
    </row>
    <row r="8" spans="1:11" ht="24.75" customHeight="1">
      <c r="A8" s="31" t="s">
        <v>18</v>
      </c>
      <c r="B8" s="15" t="s">
        <v>19</v>
      </c>
      <c r="C8" s="16">
        <v>9202.339</v>
      </c>
      <c r="D8" s="28">
        <v>4290.718</v>
      </c>
      <c r="E8" s="28"/>
      <c r="F8" s="28"/>
      <c r="G8" s="28">
        <v>1363.286</v>
      </c>
      <c r="H8" s="28">
        <f>C8-D8-G8-E8-F8</f>
        <v>3548.335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925.622+475579.169+4624.464+19577.405+13425.373</f>
        <v>514132.03299999994</v>
      </c>
      <c r="D9" s="28">
        <f>338232.997+3365.065</f>
        <v>341598.062</v>
      </c>
      <c r="E9" s="28">
        <f>1148.374+10.129</f>
        <v>1158.503</v>
      </c>
      <c r="F9" s="28">
        <f>30961.898+376.051</f>
        <v>31337.949</v>
      </c>
      <c r="G9" s="28">
        <f>29393.475+551.723</f>
        <v>29945.197999999997</v>
      </c>
      <c r="H9" s="28">
        <f>C9-D9-G9-E9-F9</f>
        <v>110092.32099999997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1403.016+759097.346</f>
        <v>760500.362</v>
      </c>
      <c r="D10" s="28"/>
      <c r="E10" s="28"/>
      <c r="F10" s="28"/>
      <c r="G10" s="28"/>
      <c r="H10" s="28">
        <f aca="true" t="shared" si="1" ref="H10:H20">C10-D10-G10-E10-F10</f>
        <v>760500.362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569.77+3226.421+2004.11+101610.428+11249.758+404.451</f>
        <v>119064.938</v>
      </c>
      <c r="D11" s="28">
        <f>451.478+765.931+50414.347+7431.425+319.88</f>
        <v>59383.061</v>
      </c>
      <c r="E11" s="28">
        <f>1144.866+95.395</f>
        <v>1240.261</v>
      </c>
      <c r="F11" s="28">
        <f>8686.286+1761.12</f>
        <v>10447.405999999999</v>
      </c>
      <c r="G11" s="28">
        <f>15.146+329.552+13862.184+1133.605+2.778</f>
        <v>15343.265</v>
      </c>
      <c r="H11" s="28">
        <f t="shared" si="1"/>
        <v>32650.944999999996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771.964+46806.011</f>
        <v>47577.975</v>
      </c>
      <c r="D12" s="28">
        <f>706.617+10656.966</f>
        <v>11363.583</v>
      </c>
      <c r="E12" s="28"/>
      <c r="F12" s="28"/>
      <c r="G12" s="28">
        <f>34.808+1629.725</f>
        <v>1664.533</v>
      </c>
      <c r="H12" s="28">
        <f t="shared" si="1"/>
        <v>34549.859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18342.49</v>
      </c>
      <c r="D13" s="28">
        <v>4798.742</v>
      </c>
      <c r="E13" s="28"/>
      <c r="F13" s="28"/>
      <c r="G13" s="28">
        <v>1534.36</v>
      </c>
      <c r="H13" s="28">
        <f t="shared" si="1"/>
        <v>12009.388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8"/>
      <c r="E14" s="28"/>
      <c r="F14" s="28"/>
      <c r="G14" s="28"/>
      <c r="H14" s="28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244.216</v>
      </c>
      <c r="D15" s="28"/>
      <c r="E15" s="28"/>
      <c r="F15" s="28"/>
      <c r="G15" s="28"/>
      <c r="H15" s="28">
        <f t="shared" si="1"/>
        <v>244.216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24679.428</v>
      </c>
      <c r="D16" s="28">
        <v>23651.497</v>
      </c>
      <c r="E16" s="28">
        <v>536.353</v>
      </c>
      <c r="F16" s="28">
        <v>10.56</v>
      </c>
      <c r="G16" s="28">
        <v>120.177</v>
      </c>
      <c r="H16" s="28">
        <f t="shared" si="1"/>
        <v>360.8410000000005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118.388</v>
      </c>
      <c r="D17" s="28"/>
      <c r="E17" s="28"/>
      <c r="F17" s="28"/>
      <c r="G17" s="28"/>
      <c r="H17" s="28">
        <f t="shared" si="1"/>
        <v>118.388</v>
      </c>
      <c r="J17" s="20"/>
      <c r="K17" s="20"/>
    </row>
    <row r="18" spans="1:11" ht="40.5">
      <c r="A18" s="14" t="s">
        <v>40</v>
      </c>
      <c r="B18" s="15" t="s">
        <v>39</v>
      </c>
      <c r="C18" s="17">
        <v>599</v>
      </c>
      <c r="D18" s="28"/>
      <c r="E18" s="28"/>
      <c r="F18" s="28"/>
      <c r="G18" s="28"/>
      <c r="H18" s="28">
        <f t="shared" si="1"/>
        <v>599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31.596+1500</f>
        <v>1531.596</v>
      </c>
      <c r="D19" s="28"/>
      <c r="E19" s="28"/>
      <c r="F19" s="28"/>
      <c r="G19" s="28"/>
      <c r="H19" s="28">
        <f t="shared" si="1"/>
        <v>1531.596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36132.2</v>
      </c>
      <c r="D20" s="28"/>
      <c r="E20" s="28"/>
      <c r="F20" s="28"/>
      <c r="G20" s="28"/>
      <c r="H20" s="28">
        <f t="shared" si="1"/>
        <v>36132.2</v>
      </c>
      <c r="J20" s="20"/>
    </row>
    <row r="21" spans="1:8" ht="60.75">
      <c r="A21" s="14" t="s">
        <v>34</v>
      </c>
      <c r="B21" s="15" t="s">
        <v>33</v>
      </c>
      <c r="C21" s="17">
        <v>15012.246</v>
      </c>
      <c r="D21" s="28"/>
      <c r="E21" s="28"/>
      <c r="F21" s="28"/>
      <c r="G21" s="28"/>
      <c r="H21" s="28">
        <f>C21-D21-G21-E21-F21</f>
        <v>15012.246</v>
      </c>
    </row>
    <row r="22" spans="1:3" ht="15.75">
      <c r="A22" s="18"/>
      <c r="B22" s="19"/>
      <c r="C22" s="21"/>
    </row>
    <row r="23" spans="1:3" ht="15.75">
      <c r="A23" s="18"/>
      <c r="B23" s="19"/>
      <c r="C23" s="30"/>
    </row>
    <row r="24" spans="1:5" ht="20.25" customHeight="1">
      <c r="A24" s="18"/>
      <c r="B24" s="19"/>
      <c r="C24" s="22"/>
      <c r="D24" s="20"/>
      <c r="E24" s="20"/>
    </row>
    <row r="25" spans="1:3" ht="18.75" customHeight="1">
      <c r="A25" s="34"/>
      <c r="B25" s="34"/>
      <c r="C25" s="23"/>
    </row>
    <row r="26" spans="1:3" ht="18.75">
      <c r="A26" s="18"/>
      <c r="B26" s="19"/>
      <c r="C26" s="24"/>
    </row>
    <row r="27" spans="1:3" ht="18.75">
      <c r="A27" s="18"/>
      <c r="B27" s="19"/>
      <c r="C27" s="24"/>
    </row>
    <row r="28" spans="1:3" ht="15.75">
      <c r="A28" s="18"/>
      <c r="B28" s="19"/>
      <c r="C28" s="19"/>
    </row>
    <row r="29" spans="1:3" ht="15.75">
      <c r="A29" s="18"/>
      <c r="B29" s="19"/>
      <c r="C29" s="2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  <row r="994" spans="1:3" ht="12.75">
      <c r="A994" s="25"/>
      <c r="B994" s="26"/>
      <c r="C994" s="26"/>
    </row>
    <row r="995" spans="1:3" ht="12.75">
      <c r="A995" s="25"/>
      <c r="B995" s="26"/>
      <c r="C995" s="26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2017-06-06T08:54:45Z</cp:lastPrinted>
  <dcterms:created xsi:type="dcterms:W3CDTF">2014-04-07T08:59:02Z</dcterms:created>
  <dcterms:modified xsi:type="dcterms:W3CDTF">2017-06-19T09:08:02Z</dcterms:modified>
  <cp:category/>
  <cp:version/>
  <cp:contentType/>
  <cp:contentStatus/>
</cp:coreProperties>
</file>