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<sst xmlns="http://schemas.openxmlformats.org/spreadsheetml/2006/main" count="64" uniqueCount="59">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</sst>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908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09.08.2017</v>
          </cell>
        </row>
        <row r="6">
          <cell r="G6" t="str">
            <v>Фактично надійшло на 09.08.2017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1507405100</v>
          </cell>
          <cell r="C10">
            <v>989122140</v>
          </cell>
          <cell r="D10">
            <v>192291000</v>
          </cell>
          <cell r="G10">
            <v>933249785.77</v>
          </cell>
          <cell r="H10">
            <v>41706732.29999995</v>
          </cell>
          <cell r="I10">
            <v>21.68938343448209</v>
          </cell>
          <cell r="J10">
            <v>-150584267.70000005</v>
          </cell>
          <cell r="K10">
            <v>94.35131901607217</v>
          </cell>
          <cell r="L10">
            <v>-55872354.23000002</v>
          </cell>
        </row>
        <row r="11">
          <cell r="B11">
            <v>4165000000</v>
          </cell>
          <cell r="C11">
            <v>2686335000</v>
          </cell>
          <cell r="D11">
            <v>370485000</v>
          </cell>
          <cell r="G11">
            <v>2548121855.71</v>
          </cell>
          <cell r="H11">
            <v>120464638.30999994</v>
          </cell>
          <cell r="I11">
            <v>32.515388830856836</v>
          </cell>
          <cell r="J11">
            <v>-250020361.69000006</v>
          </cell>
          <cell r="K11">
            <v>94.85495501156781</v>
          </cell>
          <cell r="L11">
            <v>-138213144.28999996</v>
          </cell>
        </row>
        <row r="12">
          <cell r="B12">
            <v>333387531</v>
          </cell>
          <cell r="C12">
            <v>229224387</v>
          </cell>
          <cell r="D12">
            <v>57552024</v>
          </cell>
          <cell r="G12">
            <v>213946034.5</v>
          </cell>
          <cell r="H12">
            <v>9227930.819999993</v>
          </cell>
          <cell r="I12">
            <v>16.03406827186476</v>
          </cell>
          <cell r="J12">
            <v>-48324093.18000001</v>
          </cell>
          <cell r="K12">
            <v>93.33476132275577</v>
          </cell>
          <cell r="L12">
            <v>-15278352.5</v>
          </cell>
        </row>
        <row r="13">
          <cell r="B13">
            <v>433085513</v>
          </cell>
          <cell r="C13">
            <v>290359200</v>
          </cell>
          <cell r="D13">
            <v>35579250</v>
          </cell>
          <cell r="G13">
            <v>286303088.15</v>
          </cell>
          <cell r="H13">
            <v>17211146.72999996</v>
          </cell>
          <cell r="I13">
            <v>48.37411336663915</v>
          </cell>
          <cell r="J13">
            <v>-18368103.27000004</v>
          </cell>
          <cell r="K13">
            <v>98.60307100653259</v>
          </cell>
          <cell r="L13">
            <v>-4056111.850000024</v>
          </cell>
        </row>
        <row r="14">
          <cell r="B14">
            <v>470400000</v>
          </cell>
          <cell r="C14">
            <v>309252000</v>
          </cell>
          <cell r="D14">
            <v>49219000</v>
          </cell>
          <cell r="G14">
            <v>272787030.41</v>
          </cell>
          <cell r="H14">
            <v>12493521.420000017</v>
          </cell>
          <cell r="I14">
            <v>25.38353363538474</v>
          </cell>
          <cell r="J14">
            <v>-36725478.57999998</v>
          </cell>
          <cell r="K14">
            <v>88.20865520999057</v>
          </cell>
          <cell r="L14">
            <v>-36464969.589999974</v>
          </cell>
        </row>
        <row r="15">
          <cell r="B15">
            <v>63907600</v>
          </cell>
          <cell r="C15">
            <v>43712100</v>
          </cell>
          <cell r="D15">
            <v>5235100</v>
          </cell>
          <cell r="G15">
            <v>40941655.31</v>
          </cell>
          <cell r="H15">
            <v>1581870.6099999994</v>
          </cell>
          <cell r="I15">
            <v>30.216626425474193</v>
          </cell>
          <cell r="J15">
            <v>-3653229.3900000006</v>
          </cell>
          <cell r="K15">
            <v>93.66206453133114</v>
          </cell>
          <cell r="L15">
            <v>-2770444.6899999976</v>
          </cell>
        </row>
        <row r="16">
          <cell r="B16">
            <v>34618810</v>
          </cell>
          <cell r="C16">
            <v>21539476</v>
          </cell>
          <cell r="D16">
            <v>4493700</v>
          </cell>
          <cell r="G16">
            <v>19691265.52</v>
          </cell>
          <cell r="H16">
            <v>831055.3099999987</v>
          </cell>
          <cell r="I16">
            <v>18.493787079689312</v>
          </cell>
          <cell r="J16">
            <v>-3662644.6900000013</v>
          </cell>
          <cell r="K16">
            <v>91.4194269164208</v>
          </cell>
          <cell r="L16">
            <v>-1848210.4800000004</v>
          </cell>
        </row>
        <row r="17">
          <cell r="B17">
            <v>186889001</v>
          </cell>
          <cell r="C17">
            <v>112428750</v>
          </cell>
          <cell r="D17">
            <v>16310113</v>
          </cell>
          <cell r="G17">
            <v>139303867.03</v>
          </cell>
          <cell r="H17">
            <v>7886842.760000005</v>
          </cell>
          <cell r="I17">
            <v>48.35553720565888</v>
          </cell>
          <cell r="J17">
            <v>-8423270.239999995</v>
          </cell>
          <cell r="K17">
            <v>123.90413219928176</v>
          </cell>
          <cell r="L17">
            <v>26875117.03</v>
          </cell>
        </row>
        <row r="18">
          <cell r="B18">
            <v>24285055</v>
          </cell>
          <cell r="C18">
            <v>14568124</v>
          </cell>
          <cell r="D18">
            <v>2432278</v>
          </cell>
          <cell r="G18">
            <v>15700724.39</v>
          </cell>
          <cell r="H18">
            <v>781324.2200000007</v>
          </cell>
          <cell r="I18">
            <v>32.12314628508751</v>
          </cell>
          <cell r="J18">
            <v>-1650953.7799999993</v>
          </cell>
          <cell r="K18">
            <v>107.77451091163147</v>
          </cell>
          <cell r="L18">
            <v>1132600.3900000006</v>
          </cell>
        </row>
        <row r="19">
          <cell r="B19">
            <v>19429257</v>
          </cell>
          <cell r="C19">
            <v>13366694</v>
          </cell>
          <cell r="D19">
            <v>3154837</v>
          </cell>
          <cell r="G19">
            <v>15273981.19</v>
          </cell>
          <cell r="H19">
            <v>1456404.3899999987</v>
          </cell>
          <cell r="I19">
            <v>46.164172348682314</v>
          </cell>
          <cell r="J19">
            <v>-1698432.6100000013</v>
          </cell>
          <cell r="K19">
            <v>114.26895229291551</v>
          </cell>
          <cell r="L19">
            <v>1907287.1899999995</v>
          </cell>
        </row>
        <row r="20">
          <cell r="B20">
            <v>114811065</v>
          </cell>
          <cell r="C20">
            <v>69752230</v>
          </cell>
          <cell r="D20">
            <v>15579659</v>
          </cell>
          <cell r="G20">
            <v>73801784.66</v>
          </cell>
          <cell r="H20">
            <v>3343661.049999997</v>
          </cell>
          <cell r="I20">
            <v>21.461708821739915</v>
          </cell>
          <cell r="J20">
            <v>-12235997.950000003</v>
          </cell>
          <cell r="K20">
            <v>105.80562751900548</v>
          </cell>
          <cell r="L20">
            <v>4049554.6599999964</v>
          </cell>
        </row>
        <row r="21">
          <cell r="B21">
            <v>88561200</v>
          </cell>
          <cell r="C21">
            <v>54829960</v>
          </cell>
          <cell r="D21">
            <v>10289980</v>
          </cell>
          <cell r="G21">
            <v>55688154.38</v>
          </cell>
          <cell r="H21">
            <v>2471301.990000002</v>
          </cell>
          <cell r="I21">
            <v>24.01658691270539</v>
          </cell>
          <cell r="J21">
            <v>-7818678.009999998</v>
          </cell>
          <cell r="K21">
            <v>101.56519242399594</v>
          </cell>
          <cell r="L21">
            <v>858194.3800000027</v>
          </cell>
        </row>
        <row r="22">
          <cell r="B22">
            <v>76432425</v>
          </cell>
          <cell r="C22">
            <v>50713002</v>
          </cell>
          <cell r="D22">
            <v>7676462</v>
          </cell>
          <cell r="G22">
            <v>51220606.89</v>
          </cell>
          <cell r="H22">
            <v>1839193.799999997</v>
          </cell>
          <cell r="I22">
            <v>23.958873241344737</v>
          </cell>
          <cell r="J22">
            <v>-5837268.200000003</v>
          </cell>
          <cell r="K22">
            <v>101.00093638708275</v>
          </cell>
          <cell r="L22">
            <v>507604.8900000006</v>
          </cell>
        </row>
        <row r="23">
          <cell r="B23">
            <v>64646100</v>
          </cell>
          <cell r="C23">
            <v>40327499</v>
          </cell>
          <cell r="D23">
            <v>7205403</v>
          </cell>
          <cell r="G23">
            <v>39198751.51</v>
          </cell>
          <cell r="H23">
            <v>1480107.9699999988</v>
          </cell>
          <cell r="I23">
            <v>20.541640349609853</v>
          </cell>
          <cell r="J23">
            <v>-5725295.030000001</v>
          </cell>
          <cell r="K23">
            <v>97.2010476275754</v>
          </cell>
          <cell r="L23">
            <v>-1128747.490000002</v>
          </cell>
        </row>
        <row r="24">
          <cell r="B24">
            <v>35055064</v>
          </cell>
          <cell r="C24">
            <v>19332150</v>
          </cell>
          <cell r="D24">
            <v>4524909</v>
          </cell>
          <cell r="G24">
            <v>21007769.48</v>
          </cell>
          <cell r="H24">
            <v>1167451.8599999994</v>
          </cell>
          <cell r="I24">
            <v>25.80055996706231</v>
          </cell>
          <cell r="J24">
            <v>-3357457.1400000006</v>
          </cell>
          <cell r="K24">
            <v>108.66752782282364</v>
          </cell>
          <cell r="L24">
            <v>1675619.4800000004</v>
          </cell>
        </row>
        <row r="25">
          <cell r="B25">
            <v>110552503</v>
          </cell>
          <cell r="C25">
            <v>70017355</v>
          </cell>
          <cell r="D25">
            <v>15454975</v>
          </cell>
          <cell r="G25">
            <v>67396368.89</v>
          </cell>
          <cell r="H25">
            <v>3587147.5900000036</v>
          </cell>
          <cell r="I25">
            <v>23.210309884034128</v>
          </cell>
          <cell r="J25">
            <v>-11867827.409999996</v>
          </cell>
          <cell r="K25">
            <v>96.25666220896234</v>
          </cell>
          <cell r="L25">
            <v>-2620986.1099999994</v>
          </cell>
        </row>
        <row r="26">
          <cell r="B26">
            <v>64184755</v>
          </cell>
          <cell r="C26">
            <v>40076429</v>
          </cell>
          <cell r="D26">
            <v>7489123</v>
          </cell>
          <cell r="G26">
            <v>39656391.1</v>
          </cell>
          <cell r="H26">
            <v>2417820.4299999997</v>
          </cell>
          <cell r="I26">
            <v>32.28442676131771</v>
          </cell>
          <cell r="J26">
            <v>-5071302.57</v>
          </cell>
          <cell r="K26">
            <v>98.95190786584304</v>
          </cell>
          <cell r="L26">
            <v>-420037.8999999985</v>
          </cell>
        </row>
        <row r="27">
          <cell r="B27">
            <v>44496422</v>
          </cell>
          <cell r="C27">
            <v>29732267</v>
          </cell>
          <cell r="D27">
            <v>4602153</v>
          </cell>
          <cell r="G27">
            <v>31389712.11</v>
          </cell>
          <cell r="H27">
            <v>2319365.759999998</v>
          </cell>
          <cell r="I27">
            <v>50.39740660512586</v>
          </cell>
          <cell r="J27">
            <v>-2282787.240000002</v>
          </cell>
          <cell r="K27">
            <v>105.57456688385048</v>
          </cell>
          <cell r="L27">
            <v>1657445.1099999994</v>
          </cell>
        </row>
        <row r="28">
          <cell r="B28">
            <v>54268424</v>
          </cell>
          <cell r="C28">
            <v>36041805</v>
          </cell>
          <cell r="D28">
            <v>5035161</v>
          </cell>
          <cell r="G28">
            <v>35211701.66</v>
          </cell>
          <cell r="H28">
            <v>1079390.0799999982</v>
          </cell>
          <cell r="I28">
            <v>21.43705196318446</v>
          </cell>
          <cell r="J28">
            <v>-3955770.920000002</v>
          </cell>
          <cell r="K28">
            <v>97.6968319427953</v>
          </cell>
          <cell r="L28">
            <v>-830103.3400000036</v>
          </cell>
        </row>
        <row r="29">
          <cell r="B29">
            <v>126562055</v>
          </cell>
          <cell r="C29">
            <v>86063838</v>
          </cell>
          <cell r="D29">
            <v>12707105</v>
          </cell>
          <cell r="G29">
            <v>85713745.2</v>
          </cell>
          <cell r="H29">
            <v>4850525.100000009</v>
          </cell>
          <cell r="I29">
            <v>38.17175587987987</v>
          </cell>
          <cell r="J29">
            <v>-7856579.899999991</v>
          </cell>
          <cell r="K29">
            <v>99.59321730457803</v>
          </cell>
          <cell r="L29">
            <v>-350092.799999997</v>
          </cell>
        </row>
        <row r="30">
          <cell r="B30">
            <v>54705406</v>
          </cell>
          <cell r="C30">
            <v>38660620</v>
          </cell>
          <cell r="D30">
            <v>7532531</v>
          </cell>
          <cell r="G30">
            <v>36643889.05</v>
          </cell>
          <cell r="H30">
            <v>1995887.309999995</v>
          </cell>
          <cell r="I30">
            <v>26.496901373522324</v>
          </cell>
          <cell r="J30">
            <v>-5536643.690000005</v>
          </cell>
          <cell r="K30">
            <v>94.7835007560665</v>
          </cell>
          <cell r="L30">
            <v>-2016730.950000003</v>
          </cell>
        </row>
        <row r="31">
          <cell r="B31">
            <v>33193213</v>
          </cell>
          <cell r="C31">
            <v>19407205</v>
          </cell>
          <cell r="D31">
            <v>3150705</v>
          </cell>
          <cell r="G31">
            <v>19003123.5</v>
          </cell>
          <cell r="H31">
            <v>1307262.4499999993</v>
          </cell>
          <cell r="I31">
            <v>41.49110913271789</v>
          </cell>
          <cell r="J31">
            <v>-1843442.5500000007</v>
          </cell>
          <cell r="K31">
            <v>97.91787895268793</v>
          </cell>
          <cell r="L31">
            <v>-404081.5</v>
          </cell>
        </row>
        <row r="32">
          <cell r="B32">
            <v>29098035</v>
          </cell>
          <cell r="C32">
            <v>19204922</v>
          </cell>
          <cell r="D32">
            <v>4135526</v>
          </cell>
          <cell r="G32">
            <v>20692638.93</v>
          </cell>
          <cell r="H32">
            <v>2240831.1799999997</v>
          </cell>
          <cell r="I32">
            <v>54.184913358058914</v>
          </cell>
          <cell r="J32">
            <v>-1894694.8200000003</v>
          </cell>
          <cell r="K32">
            <v>107.7465398193234</v>
          </cell>
          <cell r="L32">
            <v>1487716.9299999997</v>
          </cell>
        </row>
        <row r="33">
          <cell r="B33">
            <v>50345047</v>
          </cell>
          <cell r="C33">
            <v>31078386</v>
          </cell>
          <cell r="D33">
            <v>8420376</v>
          </cell>
          <cell r="G33">
            <v>31190353.04</v>
          </cell>
          <cell r="H33">
            <v>2218350.7300000004</v>
          </cell>
          <cell r="I33">
            <v>26.34503174205048</v>
          </cell>
          <cell r="J33">
            <v>-6202025.27</v>
          </cell>
          <cell r="K33">
            <v>100.3602730206131</v>
          </cell>
          <cell r="L33">
            <v>111967.0399999991</v>
          </cell>
        </row>
        <row r="34">
          <cell r="B34">
            <v>44387785</v>
          </cell>
          <cell r="C34">
            <v>26440185</v>
          </cell>
          <cell r="D34">
            <v>4581295</v>
          </cell>
          <cell r="G34">
            <v>29143381.8</v>
          </cell>
          <cell r="H34">
            <v>1760976.879999999</v>
          </cell>
          <cell r="I34">
            <v>38.43840835396976</v>
          </cell>
          <cell r="J34">
            <v>-2820318.120000001</v>
          </cell>
          <cell r="K34">
            <v>110.22381953832775</v>
          </cell>
          <cell r="L34">
            <v>2703196.8000000007</v>
          </cell>
        </row>
        <row r="35">
          <cell r="B35">
            <v>103228725</v>
          </cell>
          <cell r="C35">
            <v>70382340</v>
          </cell>
          <cell r="D35">
            <v>11381912</v>
          </cell>
          <cell r="G35">
            <v>70645644.33</v>
          </cell>
          <cell r="H35">
            <v>4352180.329999998</v>
          </cell>
          <cell r="I35">
            <v>38.23769090817078</v>
          </cell>
          <cell r="J35">
            <v>-7029731.670000002</v>
          </cell>
          <cell r="K35">
            <v>100.37410567764584</v>
          </cell>
          <cell r="L35">
            <v>263304.3299999982</v>
          </cell>
        </row>
        <row r="36">
          <cell r="B36">
            <v>11855400</v>
          </cell>
          <cell r="C36">
            <v>8242323</v>
          </cell>
          <cell r="D36">
            <v>1905788</v>
          </cell>
          <cell r="G36">
            <v>7755757.9</v>
          </cell>
          <cell r="H36">
            <v>897646.8500000006</v>
          </cell>
          <cell r="I36">
            <v>47.101086269826475</v>
          </cell>
          <cell r="J36">
            <v>-1008141.1499999994</v>
          </cell>
          <cell r="K36">
            <v>94.0967479677756</v>
          </cell>
          <cell r="L36">
            <v>-486565.0999999996</v>
          </cell>
        </row>
        <row r="37">
          <cell r="B37">
            <v>31392357</v>
          </cell>
          <cell r="C37">
            <v>21296153</v>
          </cell>
          <cell r="D37">
            <v>2892133</v>
          </cell>
          <cell r="G37">
            <v>19610231.4</v>
          </cell>
          <cell r="H37">
            <v>1051178.8399999999</v>
          </cell>
          <cell r="I37">
            <v>36.34614452378227</v>
          </cell>
          <cell r="J37">
            <v>-1840954.1600000001</v>
          </cell>
          <cell r="K37">
            <v>92.08344530582589</v>
          </cell>
          <cell r="L37">
            <v>-1685921.6000000015</v>
          </cell>
        </row>
        <row r="38">
          <cell r="B38">
            <v>16612034</v>
          </cell>
          <cell r="C38">
            <v>9668618</v>
          </cell>
          <cell r="D38">
            <v>1437167</v>
          </cell>
          <cell r="G38">
            <v>10674721.5</v>
          </cell>
          <cell r="H38">
            <v>1109357.6400000006</v>
          </cell>
          <cell r="I38">
            <v>77.19058675853263</v>
          </cell>
          <cell r="J38">
            <v>-327809.3599999994</v>
          </cell>
          <cell r="K38">
            <v>110.40586669159957</v>
          </cell>
          <cell r="L38">
            <v>1006103.5</v>
          </cell>
        </row>
        <row r="39">
          <cell r="B39">
            <v>13597300</v>
          </cell>
          <cell r="C39">
            <v>8282394</v>
          </cell>
          <cell r="D39">
            <v>1455744</v>
          </cell>
          <cell r="G39">
            <v>7746304.74</v>
          </cell>
          <cell r="H39">
            <v>252105.16000000015</v>
          </cell>
          <cell r="I39">
            <v>17.31795975116505</v>
          </cell>
          <cell r="J39">
            <v>-1203638.8399999999</v>
          </cell>
          <cell r="K39">
            <v>93.527363465201</v>
          </cell>
          <cell r="L39">
            <v>-536089.2599999998</v>
          </cell>
        </row>
        <row r="40">
          <cell r="B40">
            <v>11630370</v>
          </cell>
          <cell r="C40">
            <v>5469862</v>
          </cell>
          <cell r="D40">
            <v>1111394</v>
          </cell>
          <cell r="G40">
            <v>8256270.34</v>
          </cell>
          <cell r="H40">
            <v>512750.9299999997</v>
          </cell>
          <cell r="I40">
            <v>46.13583751576846</v>
          </cell>
          <cell r="J40">
            <v>-598643.0700000003</v>
          </cell>
          <cell r="K40">
            <v>150.941108569101</v>
          </cell>
          <cell r="L40">
            <v>2786408.34</v>
          </cell>
        </row>
        <row r="41">
          <cell r="B41">
            <v>17099655</v>
          </cell>
          <cell r="C41">
            <v>11809818</v>
          </cell>
          <cell r="D41">
            <v>4167410</v>
          </cell>
          <cell r="G41">
            <v>8175751.02</v>
          </cell>
          <cell r="H41">
            <v>462271.5099999998</v>
          </cell>
          <cell r="I41">
            <v>11.092537331340084</v>
          </cell>
          <cell r="J41">
            <v>-3705138.49</v>
          </cell>
          <cell r="K41">
            <v>69.22842519673038</v>
          </cell>
          <cell r="L41">
            <v>-3634066.9800000004</v>
          </cell>
        </row>
        <row r="42">
          <cell r="B42">
            <v>23272313</v>
          </cell>
          <cell r="C42">
            <v>15547977</v>
          </cell>
          <cell r="D42">
            <v>1936492</v>
          </cell>
          <cell r="G42">
            <v>14778693.38</v>
          </cell>
          <cell r="H42">
            <v>741075</v>
          </cell>
          <cell r="I42">
            <v>38.268941983752065</v>
          </cell>
          <cell r="J42">
            <v>-1195417</v>
          </cell>
          <cell r="K42">
            <v>95.0521947646308</v>
          </cell>
          <cell r="L42">
            <v>-769283.6199999992</v>
          </cell>
        </row>
        <row r="43">
          <cell r="B43">
            <v>38217919</v>
          </cell>
          <cell r="C43">
            <v>26110494</v>
          </cell>
          <cell r="D43">
            <v>3619934</v>
          </cell>
          <cell r="G43">
            <v>25996964.62</v>
          </cell>
          <cell r="H43">
            <v>855990.5899999999</v>
          </cell>
          <cell r="I43">
            <v>23.646580020519707</v>
          </cell>
          <cell r="J43">
            <v>-2763943.41</v>
          </cell>
          <cell r="K43">
            <v>99.56519635361936</v>
          </cell>
          <cell r="L43">
            <v>-113529.37999999896</v>
          </cell>
        </row>
        <row r="44">
          <cell r="B44">
            <v>19177760</v>
          </cell>
          <cell r="C44">
            <v>12620440</v>
          </cell>
          <cell r="D44">
            <v>2163040</v>
          </cell>
          <cell r="G44">
            <v>11844287.18</v>
          </cell>
          <cell r="H44">
            <v>688782.4199999999</v>
          </cell>
          <cell r="I44">
            <v>31.843258562023813</v>
          </cell>
          <cell r="J44">
            <v>-1474257.58</v>
          </cell>
          <cell r="K44">
            <v>93.85003359629299</v>
          </cell>
          <cell r="L44">
            <v>-776152.8200000003</v>
          </cell>
        </row>
        <row r="45">
          <cell r="B45">
            <v>14770044</v>
          </cell>
          <cell r="C45">
            <v>10266874</v>
          </cell>
          <cell r="D45">
            <v>1484714</v>
          </cell>
          <cell r="G45">
            <v>10862894.93</v>
          </cell>
          <cell r="H45">
            <v>1080913.2799999993</v>
          </cell>
          <cell r="I45">
            <v>72.8027943428835</v>
          </cell>
          <cell r="J45">
            <v>-403800.72000000067</v>
          </cell>
          <cell r="K45">
            <v>105.80528143230354</v>
          </cell>
          <cell r="L45">
            <v>596020.9299999997</v>
          </cell>
        </row>
        <row r="46">
          <cell r="B46">
            <v>5679205</v>
          </cell>
          <cell r="C46">
            <v>4159540</v>
          </cell>
          <cell r="D46">
            <v>627454</v>
          </cell>
          <cell r="G46">
            <v>4481737.49</v>
          </cell>
          <cell r="H46">
            <v>342486.5800000001</v>
          </cell>
          <cell r="I46">
            <v>54.58353600423299</v>
          </cell>
          <cell r="J46">
            <v>-284967.4199999999</v>
          </cell>
          <cell r="K46">
            <v>107.74598849872822</v>
          </cell>
          <cell r="L46">
            <v>322197.4900000002</v>
          </cell>
        </row>
        <row r="47">
          <cell r="B47">
            <v>6362670</v>
          </cell>
          <cell r="C47">
            <v>4044409</v>
          </cell>
          <cell r="D47">
            <v>733900</v>
          </cell>
          <cell r="G47">
            <v>4725157.76</v>
          </cell>
          <cell r="H47">
            <v>237329.4299999997</v>
          </cell>
          <cell r="I47">
            <v>32.338115547077216</v>
          </cell>
          <cell r="J47">
            <v>-496570.5700000003</v>
          </cell>
          <cell r="K47">
            <v>116.83184761976348</v>
          </cell>
          <cell r="L47">
            <v>680748.7599999998</v>
          </cell>
        </row>
        <row r="48">
          <cell r="B48">
            <v>8014032</v>
          </cell>
          <cell r="C48">
            <v>5023914</v>
          </cell>
          <cell r="D48">
            <v>737543</v>
          </cell>
          <cell r="G48">
            <v>4534076.67</v>
          </cell>
          <cell r="H48">
            <v>209017.0499999998</v>
          </cell>
          <cell r="I48">
            <v>28.339642569992503</v>
          </cell>
          <cell r="J48">
            <v>-528525.9500000002</v>
          </cell>
          <cell r="K48">
            <v>90.24988624407186</v>
          </cell>
          <cell r="L48">
            <v>-489837.3300000001</v>
          </cell>
        </row>
        <row r="49">
          <cell r="B49">
            <v>16820300</v>
          </cell>
          <cell r="C49">
            <v>10125598</v>
          </cell>
          <cell r="D49">
            <v>1811023</v>
          </cell>
          <cell r="G49">
            <v>11523820.52</v>
          </cell>
          <cell r="H49">
            <v>690894.2199999988</v>
          </cell>
          <cell r="I49">
            <v>38.149389599138104</v>
          </cell>
          <cell r="J49">
            <v>-1120128.7800000012</v>
          </cell>
          <cell r="K49">
            <v>113.80878956482373</v>
          </cell>
          <cell r="L49">
            <v>1398222.5199999996</v>
          </cell>
        </row>
        <row r="50">
          <cell r="B50">
            <v>7250200</v>
          </cell>
          <cell r="C50">
            <v>5013080</v>
          </cell>
          <cell r="D50">
            <v>686406</v>
          </cell>
          <cell r="G50">
            <v>4701227.65</v>
          </cell>
          <cell r="H50">
            <v>324651.4500000002</v>
          </cell>
          <cell r="I50">
            <v>47.29729198171347</v>
          </cell>
          <cell r="J50">
            <v>-361754.5499999998</v>
          </cell>
          <cell r="K50">
            <v>93.77922654336257</v>
          </cell>
          <cell r="L50">
            <v>-311852.3499999996</v>
          </cell>
        </row>
        <row r="51">
          <cell r="B51">
            <v>5717100</v>
          </cell>
          <cell r="C51">
            <v>3847280</v>
          </cell>
          <cell r="D51">
            <v>481583</v>
          </cell>
          <cell r="G51">
            <v>4141263.44</v>
          </cell>
          <cell r="H51">
            <v>266593.04000000004</v>
          </cell>
          <cell r="I51">
            <v>55.35765174435144</v>
          </cell>
          <cell r="J51">
            <v>-214989.95999999996</v>
          </cell>
          <cell r="K51">
            <v>107.64133205797341</v>
          </cell>
          <cell r="L51">
            <v>293983.43999999994</v>
          </cell>
        </row>
        <row r="52">
          <cell r="B52">
            <v>8580404750</v>
          </cell>
          <cell r="C52">
            <v>5573496838</v>
          </cell>
          <cell r="D52">
            <v>893771302</v>
          </cell>
          <cell r="G52">
            <v>5352732465.050001</v>
          </cell>
          <cell r="H52">
            <v>261795965.36999986</v>
          </cell>
          <cell r="I52">
            <v>29.29115812783166</v>
          </cell>
          <cell r="J52">
            <v>-614446655.6200001</v>
          </cell>
          <cell r="K52">
            <v>96.03903295602805</v>
          </cell>
          <cell r="L52">
            <v>-220764372.94999886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9" sqref="G1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09.08.2017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09.08.2017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989122140</v>
      </c>
      <c r="D10" s="33">
        <f>'[1]вспомогат'!D10</f>
        <v>192291000</v>
      </c>
      <c r="E10" s="33">
        <f>'[1]вспомогат'!G10</f>
        <v>933249785.77</v>
      </c>
      <c r="F10" s="33">
        <f>'[1]вспомогат'!H10</f>
        <v>41706732.29999995</v>
      </c>
      <c r="G10" s="34">
        <f>'[1]вспомогат'!I10</f>
        <v>21.68938343448209</v>
      </c>
      <c r="H10" s="33">
        <f>'[1]вспомогат'!J10</f>
        <v>-150584267.70000005</v>
      </c>
      <c r="I10" s="34">
        <f>'[1]вспомогат'!K10</f>
        <v>94.35131901607217</v>
      </c>
      <c r="J10" s="33">
        <f>'[1]вспомогат'!L10</f>
        <v>-55872354.23000002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2686335000</v>
      </c>
      <c r="D12" s="33">
        <f>'[1]вспомогат'!D11</f>
        <v>370485000</v>
      </c>
      <c r="E12" s="33">
        <f>'[1]вспомогат'!G11</f>
        <v>2548121855.71</v>
      </c>
      <c r="F12" s="33">
        <f>'[1]вспомогат'!H11</f>
        <v>120464638.30999994</v>
      </c>
      <c r="G12" s="36">
        <f>'[1]вспомогат'!I11</f>
        <v>32.515388830856836</v>
      </c>
      <c r="H12" s="37">
        <f>'[1]вспомогат'!J11</f>
        <v>-250020361.69000006</v>
      </c>
      <c r="I12" s="36">
        <f>'[1]вспомогат'!K11</f>
        <v>94.85495501156781</v>
      </c>
      <c r="J12" s="39">
        <f>'[1]вспомогат'!L11</f>
        <v>-138213144.28999996</v>
      </c>
    </row>
    <row r="13" spans="1:10" ht="12.75">
      <c r="A13" s="32" t="s">
        <v>15</v>
      </c>
      <c r="B13" s="33">
        <f>'[1]вспомогат'!B12</f>
        <v>333387531</v>
      </c>
      <c r="C13" s="33">
        <f>'[1]вспомогат'!C12</f>
        <v>229224387</v>
      </c>
      <c r="D13" s="33">
        <f>'[1]вспомогат'!D12</f>
        <v>57552024</v>
      </c>
      <c r="E13" s="33">
        <f>'[1]вспомогат'!G12</f>
        <v>213946034.5</v>
      </c>
      <c r="F13" s="33">
        <f>'[1]вспомогат'!H12</f>
        <v>9227930.819999993</v>
      </c>
      <c r="G13" s="36">
        <f>'[1]вспомогат'!I12</f>
        <v>16.03406827186476</v>
      </c>
      <c r="H13" s="37">
        <f>'[1]вспомогат'!J12</f>
        <v>-48324093.18000001</v>
      </c>
      <c r="I13" s="36">
        <f>'[1]вспомогат'!K12</f>
        <v>93.33476132275577</v>
      </c>
      <c r="J13" s="39">
        <f>'[1]вспомогат'!L12</f>
        <v>-15278352.5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290359200</v>
      </c>
      <c r="D14" s="33">
        <f>'[1]вспомогат'!D13</f>
        <v>35579250</v>
      </c>
      <c r="E14" s="33">
        <f>'[1]вспомогат'!G13</f>
        <v>286303088.15</v>
      </c>
      <c r="F14" s="33">
        <f>'[1]вспомогат'!H13</f>
        <v>17211146.72999996</v>
      </c>
      <c r="G14" s="36">
        <f>'[1]вспомогат'!I13</f>
        <v>48.37411336663915</v>
      </c>
      <c r="H14" s="37">
        <f>'[1]вспомогат'!J13</f>
        <v>-18368103.27000004</v>
      </c>
      <c r="I14" s="36">
        <f>'[1]вспомогат'!K13</f>
        <v>98.60307100653259</v>
      </c>
      <c r="J14" s="39">
        <f>'[1]вспомогат'!L13</f>
        <v>-4056111.850000024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309252000</v>
      </c>
      <c r="D15" s="33">
        <f>'[1]вспомогат'!D14</f>
        <v>49219000</v>
      </c>
      <c r="E15" s="33">
        <f>'[1]вспомогат'!G14</f>
        <v>272787030.41</v>
      </c>
      <c r="F15" s="33">
        <f>'[1]вспомогат'!H14</f>
        <v>12493521.420000017</v>
      </c>
      <c r="G15" s="36">
        <f>'[1]вспомогат'!I14</f>
        <v>25.38353363538474</v>
      </c>
      <c r="H15" s="37">
        <f>'[1]вспомогат'!J14</f>
        <v>-36725478.57999998</v>
      </c>
      <c r="I15" s="36">
        <f>'[1]вспомогат'!K14</f>
        <v>88.20865520999057</v>
      </c>
      <c r="J15" s="39">
        <f>'[1]вспомогат'!L14</f>
        <v>-36464969.589999974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43712100</v>
      </c>
      <c r="D16" s="33">
        <f>'[1]вспомогат'!D15</f>
        <v>5235100</v>
      </c>
      <c r="E16" s="33">
        <f>'[1]вспомогат'!G15</f>
        <v>40941655.31</v>
      </c>
      <c r="F16" s="33">
        <f>'[1]вспомогат'!H15</f>
        <v>1581870.6099999994</v>
      </c>
      <c r="G16" s="36">
        <f>'[1]вспомогат'!I15</f>
        <v>30.216626425474193</v>
      </c>
      <c r="H16" s="37">
        <f>'[1]вспомогат'!J15</f>
        <v>-3653229.3900000006</v>
      </c>
      <c r="I16" s="36">
        <f>'[1]вспомогат'!K15</f>
        <v>93.66206453133114</v>
      </c>
      <c r="J16" s="39">
        <f>'[1]вспомогат'!L15</f>
        <v>-2770444.6899999976</v>
      </c>
    </row>
    <row r="17" spans="1:10" ht="18" customHeight="1">
      <c r="A17" s="40" t="s">
        <v>19</v>
      </c>
      <c r="B17" s="41">
        <f>SUM(B12:B16)</f>
        <v>5465780644</v>
      </c>
      <c r="C17" s="41">
        <f>SUM(C12:C16)</f>
        <v>3558882687</v>
      </c>
      <c r="D17" s="41">
        <f>SUM(D12:D16)</f>
        <v>518070374</v>
      </c>
      <c r="E17" s="41">
        <f>SUM(E12:E16)</f>
        <v>3362099664.08</v>
      </c>
      <c r="F17" s="41">
        <f>SUM(F12:F16)</f>
        <v>160979107.88999993</v>
      </c>
      <c r="G17" s="42">
        <f>F17/D17*100</f>
        <v>31.072826389798525</v>
      </c>
      <c r="H17" s="41">
        <f>SUM(H12:H16)</f>
        <v>-357091266.1100001</v>
      </c>
      <c r="I17" s="43">
        <f>E17/C17*100</f>
        <v>94.47065159976148</v>
      </c>
      <c r="J17" s="41">
        <f>SUM(J12:J16)</f>
        <v>-196783022.91999996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21539476</v>
      </c>
      <c r="D18" s="44">
        <f>'[1]вспомогат'!D16</f>
        <v>4493700</v>
      </c>
      <c r="E18" s="44">
        <f>'[1]вспомогат'!G16</f>
        <v>19691265.52</v>
      </c>
      <c r="F18" s="44">
        <f>'[1]вспомогат'!H16</f>
        <v>831055.3099999987</v>
      </c>
      <c r="G18" s="45">
        <f>'[1]вспомогат'!I16</f>
        <v>18.493787079689312</v>
      </c>
      <c r="H18" s="46">
        <f>'[1]вспомогат'!J16</f>
        <v>-3662644.6900000013</v>
      </c>
      <c r="I18" s="47">
        <f>'[1]вспомогат'!K16</f>
        <v>91.4194269164208</v>
      </c>
      <c r="J18" s="48">
        <f>'[1]вспомогат'!L16</f>
        <v>-1848210.4800000004</v>
      </c>
    </row>
    <row r="19" spans="1:10" ht="12.75">
      <c r="A19" s="32" t="s">
        <v>21</v>
      </c>
      <c r="B19" s="44">
        <f>'[1]вспомогат'!B17</f>
        <v>186889001</v>
      </c>
      <c r="C19" s="44">
        <f>'[1]вспомогат'!C17</f>
        <v>112428750</v>
      </c>
      <c r="D19" s="44">
        <f>'[1]вспомогат'!D17</f>
        <v>16310113</v>
      </c>
      <c r="E19" s="44">
        <f>'[1]вспомогат'!G17</f>
        <v>139303867.03</v>
      </c>
      <c r="F19" s="44">
        <f>'[1]вспомогат'!H17</f>
        <v>7886842.760000005</v>
      </c>
      <c r="G19" s="45">
        <f>'[1]вспомогат'!I17</f>
        <v>48.35553720565888</v>
      </c>
      <c r="H19" s="37">
        <f>'[1]вспомогат'!J17</f>
        <v>-8423270.239999995</v>
      </c>
      <c r="I19" s="38">
        <f>'[1]вспомогат'!K17</f>
        <v>123.90413219928176</v>
      </c>
      <c r="J19" s="39">
        <f>'[1]вспомогат'!L17</f>
        <v>26875117.03</v>
      </c>
    </row>
    <row r="20" spans="1:10" ht="12.75">
      <c r="A20" s="32" t="s">
        <v>22</v>
      </c>
      <c r="B20" s="44">
        <f>'[1]вспомогат'!B18</f>
        <v>24285055</v>
      </c>
      <c r="C20" s="44">
        <f>'[1]вспомогат'!C18</f>
        <v>14568124</v>
      </c>
      <c r="D20" s="44">
        <f>'[1]вспомогат'!D18</f>
        <v>2432278</v>
      </c>
      <c r="E20" s="44">
        <f>'[1]вспомогат'!G18</f>
        <v>15700724.39</v>
      </c>
      <c r="F20" s="44">
        <f>'[1]вспомогат'!H18</f>
        <v>781324.2200000007</v>
      </c>
      <c r="G20" s="45">
        <f>'[1]вспомогат'!I18</f>
        <v>32.12314628508751</v>
      </c>
      <c r="H20" s="37">
        <f>'[1]вспомогат'!J18</f>
        <v>-1650953.7799999993</v>
      </c>
      <c r="I20" s="38">
        <f>'[1]вспомогат'!K18</f>
        <v>107.77451091163147</v>
      </c>
      <c r="J20" s="39">
        <f>'[1]вспомогат'!L18</f>
        <v>1132600.3900000006</v>
      </c>
    </row>
    <row r="21" spans="1:10" ht="12.75">
      <c r="A21" s="32" t="s">
        <v>23</v>
      </c>
      <c r="B21" s="44">
        <f>'[1]вспомогат'!B19</f>
        <v>19429257</v>
      </c>
      <c r="C21" s="44">
        <f>'[1]вспомогат'!C19</f>
        <v>13366694</v>
      </c>
      <c r="D21" s="44">
        <f>'[1]вспомогат'!D19</f>
        <v>3154837</v>
      </c>
      <c r="E21" s="44">
        <f>'[1]вспомогат'!G19</f>
        <v>15273981.19</v>
      </c>
      <c r="F21" s="44">
        <f>'[1]вспомогат'!H19</f>
        <v>1456404.3899999987</v>
      </c>
      <c r="G21" s="45">
        <f>'[1]вспомогат'!I19</f>
        <v>46.164172348682314</v>
      </c>
      <c r="H21" s="37">
        <f>'[1]вспомогат'!J19</f>
        <v>-1698432.6100000013</v>
      </c>
      <c r="I21" s="38">
        <f>'[1]вспомогат'!K19</f>
        <v>114.26895229291551</v>
      </c>
      <c r="J21" s="39">
        <f>'[1]вспомогат'!L19</f>
        <v>1907287.1899999995</v>
      </c>
    </row>
    <row r="22" spans="1:10" ht="12.75">
      <c r="A22" s="32" t="s">
        <v>24</v>
      </c>
      <c r="B22" s="44">
        <f>'[1]вспомогат'!B20</f>
        <v>114811065</v>
      </c>
      <c r="C22" s="44">
        <f>'[1]вспомогат'!C20</f>
        <v>69752230</v>
      </c>
      <c r="D22" s="44">
        <f>'[1]вспомогат'!D20</f>
        <v>15579659</v>
      </c>
      <c r="E22" s="44">
        <f>'[1]вспомогат'!G20</f>
        <v>73801784.66</v>
      </c>
      <c r="F22" s="44">
        <f>'[1]вспомогат'!H20</f>
        <v>3343661.049999997</v>
      </c>
      <c r="G22" s="45">
        <f>'[1]вспомогат'!I20</f>
        <v>21.461708821739915</v>
      </c>
      <c r="H22" s="37">
        <f>'[1]вспомогат'!J20</f>
        <v>-12235997.950000003</v>
      </c>
      <c r="I22" s="38">
        <f>'[1]вспомогат'!K20</f>
        <v>105.80562751900548</v>
      </c>
      <c r="J22" s="39">
        <f>'[1]вспомогат'!L20</f>
        <v>4049554.6599999964</v>
      </c>
    </row>
    <row r="23" spans="1:10" ht="12.75">
      <c r="A23" s="32" t="s">
        <v>25</v>
      </c>
      <c r="B23" s="44">
        <f>'[1]вспомогат'!B21</f>
        <v>88561200</v>
      </c>
      <c r="C23" s="44">
        <f>'[1]вспомогат'!C21</f>
        <v>54829960</v>
      </c>
      <c r="D23" s="44">
        <f>'[1]вспомогат'!D21</f>
        <v>10289980</v>
      </c>
      <c r="E23" s="44">
        <f>'[1]вспомогат'!G21</f>
        <v>55688154.38</v>
      </c>
      <c r="F23" s="44">
        <f>'[1]вспомогат'!H21</f>
        <v>2471301.990000002</v>
      </c>
      <c r="G23" s="45">
        <f>'[1]вспомогат'!I21</f>
        <v>24.01658691270539</v>
      </c>
      <c r="H23" s="37">
        <f>'[1]вспомогат'!J21</f>
        <v>-7818678.009999998</v>
      </c>
      <c r="I23" s="38">
        <f>'[1]вспомогат'!K21</f>
        <v>101.56519242399594</v>
      </c>
      <c r="J23" s="39">
        <f>'[1]вспомогат'!L21</f>
        <v>858194.3800000027</v>
      </c>
    </row>
    <row r="24" spans="1:10" ht="12.75">
      <c r="A24" s="32" t="s">
        <v>26</v>
      </c>
      <c r="B24" s="44">
        <f>'[1]вспомогат'!B22</f>
        <v>76432425</v>
      </c>
      <c r="C24" s="44">
        <f>'[1]вспомогат'!C22</f>
        <v>50713002</v>
      </c>
      <c r="D24" s="44">
        <f>'[1]вспомогат'!D22</f>
        <v>7676462</v>
      </c>
      <c r="E24" s="44">
        <f>'[1]вспомогат'!G22</f>
        <v>51220606.89</v>
      </c>
      <c r="F24" s="44">
        <f>'[1]вспомогат'!H22</f>
        <v>1839193.799999997</v>
      </c>
      <c r="G24" s="45">
        <f>'[1]вспомогат'!I22</f>
        <v>23.958873241344737</v>
      </c>
      <c r="H24" s="37">
        <f>'[1]вспомогат'!J22</f>
        <v>-5837268.200000003</v>
      </c>
      <c r="I24" s="38">
        <f>'[1]вспомогат'!K22</f>
        <v>101.00093638708275</v>
      </c>
      <c r="J24" s="39">
        <f>'[1]вспомогат'!L22</f>
        <v>507604.8900000006</v>
      </c>
    </row>
    <row r="25" spans="1:10" ht="12.75">
      <c r="A25" s="32" t="s">
        <v>27</v>
      </c>
      <c r="B25" s="44">
        <f>'[1]вспомогат'!B23</f>
        <v>64646100</v>
      </c>
      <c r="C25" s="44">
        <f>'[1]вспомогат'!C23</f>
        <v>40327499</v>
      </c>
      <c r="D25" s="44">
        <f>'[1]вспомогат'!D23</f>
        <v>7205403</v>
      </c>
      <c r="E25" s="44">
        <f>'[1]вспомогат'!G23</f>
        <v>39198751.51</v>
      </c>
      <c r="F25" s="44">
        <f>'[1]вспомогат'!H23</f>
        <v>1480107.9699999988</v>
      </c>
      <c r="G25" s="45">
        <f>'[1]вспомогат'!I23</f>
        <v>20.541640349609853</v>
      </c>
      <c r="H25" s="37">
        <f>'[1]вспомогат'!J23</f>
        <v>-5725295.030000001</v>
      </c>
      <c r="I25" s="38">
        <f>'[1]вспомогат'!K23</f>
        <v>97.2010476275754</v>
      </c>
      <c r="J25" s="39">
        <f>'[1]вспомогат'!L23</f>
        <v>-1128747.490000002</v>
      </c>
    </row>
    <row r="26" spans="1:10" ht="12.75">
      <c r="A26" s="49" t="s">
        <v>28</v>
      </c>
      <c r="B26" s="44">
        <f>'[1]вспомогат'!B24</f>
        <v>35055064</v>
      </c>
      <c r="C26" s="44">
        <f>'[1]вспомогат'!C24</f>
        <v>19332150</v>
      </c>
      <c r="D26" s="44">
        <f>'[1]вспомогат'!D24</f>
        <v>4524909</v>
      </c>
      <c r="E26" s="44">
        <f>'[1]вспомогат'!G24</f>
        <v>21007769.48</v>
      </c>
      <c r="F26" s="44">
        <f>'[1]вспомогат'!H24</f>
        <v>1167451.8599999994</v>
      </c>
      <c r="G26" s="45">
        <f>'[1]вспомогат'!I24</f>
        <v>25.80055996706231</v>
      </c>
      <c r="H26" s="37">
        <f>'[1]вспомогат'!J24</f>
        <v>-3357457.1400000006</v>
      </c>
      <c r="I26" s="38">
        <f>'[1]вспомогат'!K24</f>
        <v>108.66752782282364</v>
      </c>
      <c r="J26" s="39">
        <f>'[1]вспомогат'!L24</f>
        <v>1675619.4800000004</v>
      </c>
    </row>
    <row r="27" spans="1:10" ht="12.75">
      <c r="A27" s="32" t="s">
        <v>29</v>
      </c>
      <c r="B27" s="44">
        <f>'[1]вспомогат'!B25</f>
        <v>110552503</v>
      </c>
      <c r="C27" s="44">
        <f>'[1]вспомогат'!C25</f>
        <v>70017355</v>
      </c>
      <c r="D27" s="44">
        <f>'[1]вспомогат'!D25</f>
        <v>15454975</v>
      </c>
      <c r="E27" s="44">
        <f>'[1]вспомогат'!G25</f>
        <v>67396368.89</v>
      </c>
      <c r="F27" s="44">
        <f>'[1]вспомогат'!H25</f>
        <v>3587147.5900000036</v>
      </c>
      <c r="G27" s="45">
        <f>'[1]вспомогат'!I25</f>
        <v>23.210309884034128</v>
      </c>
      <c r="H27" s="37">
        <f>'[1]вспомогат'!J25</f>
        <v>-11867827.409999996</v>
      </c>
      <c r="I27" s="38">
        <f>'[1]вспомогат'!K25</f>
        <v>96.25666220896234</v>
      </c>
      <c r="J27" s="39">
        <f>'[1]вспомогат'!L25</f>
        <v>-2620986.1099999994</v>
      </c>
    </row>
    <row r="28" spans="1:10" ht="12.75">
      <c r="A28" s="32" t="s">
        <v>30</v>
      </c>
      <c r="B28" s="44">
        <f>'[1]вспомогат'!B26</f>
        <v>64184755</v>
      </c>
      <c r="C28" s="44">
        <f>'[1]вспомогат'!C26</f>
        <v>40076429</v>
      </c>
      <c r="D28" s="44">
        <f>'[1]вспомогат'!D26</f>
        <v>7489123</v>
      </c>
      <c r="E28" s="44">
        <f>'[1]вспомогат'!G26</f>
        <v>39656391.1</v>
      </c>
      <c r="F28" s="44">
        <f>'[1]вспомогат'!H26</f>
        <v>2417820.4299999997</v>
      </c>
      <c r="G28" s="45">
        <f>'[1]вспомогат'!I26</f>
        <v>32.28442676131771</v>
      </c>
      <c r="H28" s="37">
        <f>'[1]вспомогат'!J26</f>
        <v>-5071302.57</v>
      </c>
      <c r="I28" s="38">
        <f>'[1]вспомогат'!K26</f>
        <v>98.95190786584304</v>
      </c>
      <c r="J28" s="39">
        <f>'[1]вспомогат'!L26</f>
        <v>-420037.8999999985</v>
      </c>
    </row>
    <row r="29" spans="1:10" ht="12.75">
      <c r="A29" s="32" t="s">
        <v>31</v>
      </c>
      <c r="B29" s="44">
        <f>'[1]вспомогат'!B27</f>
        <v>44496422</v>
      </c>
      <c r="C29" s="44">
        <f>'[1]вспомогат'!C27</f>
        <v>29732267</v>
      </c>
      <c r="D29" s="44">
        <f>'[1]вспомогат'!D27</f>
        <v>4602153</v>
      </c>
      <c r="E29" s="44">
        <f>'[1]вспомогат'!G27</f>
        <v>31389712.11</v>
      </c>
      <c r="F29" s="44">
        <f>'[1]вспомогат'!H27</f>
        <v>2319365.759999998</v>
      </c>
      <c r="G29" s="45">
        <f>'[1]вспомогат'!I27</f>
        <v>50.39740660512586</v>
      </c>
      <c r="H29" s="37">
        <f>'[1]вспомогат'!J27</f>
        <v>-2282787.240000002</v>
      </c>
      <c r="I29" s="38">
        <f>'[1]вспомогат'!K27</f>
        <v>105.57456688385048</v>
      </c>
      <c r="J29" s="39">
        <f>'[1]вспомогат'!L27</f>
        <v>1657445.1099999994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36041805</v>
      </c>
      <c r="D30" s="44">
        <f>'[1]вспомогат'!D28</f>
        <v>5035161</v>
      </c>
      <c r="E30" s="44">
        <f>'[1]вспомогат'!G28</f>
        <v>35211701.66</v>
      </c>
      <c r="F30" s="44">
        <f>'[1]вспомогат'!H28</f>
        <v>1079390.0799999982</v>
      </c>
      <c r="G30" s="45">
        <f>'[1]вспомогат'!I28</f>
        <v>21.43705196318446</v>
      </c>
      <c r="H30" s="37">
        <f>'[1]вспомогат'!J28</f>
        <v>-3955770.920000002</v>
      </c>
      <c r="I30" s="38">
        <f>'[1]вспомогат'!K28</f>
        <v>97.6968319427953</v>
      </c>
      <c r="J30" s="39">
        <f>'[1]вспомогат'!L28</f>
        <v>-830103.3400000036</v>
      </c>
    </row>
    <row r="31" spans="1:10" ht="12.75">
      <c r="A31" s="32" t="s">
        <v>33</v>
      </c>
      <c r="B31" s="44">
        <f>'[1]вспомогат'!B29</f>
        <v>126562055</v>
      </c>
      <c r="C31" s="44">
        <f>'[1]вспомогат'!C29</f>
        <v>86063838</v>
      </c>
      <c r="D31" s="44">
        <f>'[1]вспомогат'!D29</f>
        <v>12707105</v>
      </c>
      <c r="E31" s="44">
        <f>'[1]вспомогат'!G29</f>
        <v>85713745.2</v>
      </c>
      <c r="F31" s="44">
        <f>'[1]вспомогат'!H29</f>
        <v>4850525.100000009</v>
      </c>
      <c r="G31" s="45">
        <f>'[1]вспомогат'!I29</f>
        <v>38.17175587987987</v>
      </c>
      <c r="H31" s="37">
        <f>'[1]вспомогат'!J29</f>
        <v>-7856579.899999991</v>
      </c>
      <c r="I31" s="38">
        <f>'[1]вспомогат'!K29</f>
        <v>99.59321730457803</v>
      </c>
      <c r="J31" s="39">
        <f>'[1]вспомогат'!L29</f>
        <v>-350092.799999997</v>
      </c>
    </row>
    <row r="32" spans="1:10" ht="12.75">
      <c r="A32" s="32" t="s">
        <v>34</v>
      </c>
      <c r="B32" s="44">
        <f>'[1]вспомогат'!B30</f>
        <v>54705406</v>
      </c>
      <c r="C32" s="44">
        <f>'[1]вспомогат'!C30</f>
        <v>38660620</v>
      </c>
      <c r="D32" s="44">
        <f>'[1]вспомогат'!D30</f>
        <v>7532531</v>
      </c>
      <c r="E32" s="44">
        <f>'[1]вспомогат'!G30</f>
        <v>36643889.05</v>
      </c>
      <c r="F32" s="44">
        <f>'[1]вспомогат'!H30</f>
        <v>1995887.309999995</v>
      </c>
      <c r="G32" s="45">
        <f>'[1]вспомогат'!I30</f>
        <v>26.496901373522324</v>
      </c>
      <c r="H32" s="37">
        <f>'[1]вспомогат'!J30</f>
        <v>-5536643.690000005</v>
      </c>
      <c r="I32" s="38">
        <f>'[1]вспомогат'!K30</f>
        <v>94.7835007560665</v>
      </c>
      <c r="J32" s="39">
        <f>'[1]вспомогат'!L30</f>
        <v>-2016730.950000003</v>
      </c>
    </row>
    <row r="33" spans="1:10" ht="12.75">
      <c r="A33" s="32" t="s">
        <v>35</v>
      </c>
      <c r="B33" s="44">
        <f>'[1]вспомогат'!B31</f>
        <v>33193213</v>
      </c>
      <c r="C33" s="44">
        <f>'[1]вспомогат'!C31</f>
        <v>19407205</v>
      </c>
      <c r="D33" s="44">
        <f>'[1]вспомогат'!D31</f>
        <v>3150705</v>
      </c>
      <c r="E33" s="44">
        <f>'[1]вспомогат'!G31</f>
        <v>19003123.5</v>
      </c>
      <c r="F33" s="44">
        <f>'[1]вспомогат'!H31</f>
        <v>1307262.4499999993</v>
      </c>
      <c r="G33" s="45">
        <f>'[1]вспомогат'!I31</f>
        <v>41.49110913271789</v>
      </c>
      <c r="H33" s="37">
        <f>'[1]вспомогат'!J31</f>
        <v>-1843442.5500000007</v>
      </c>
      <c r="I33" s="38">
        <f>'[1]вспомогат'!K31</f>
        <v>97.91787895268793</v>
      </c>
      <c r="J33" s="39">
        <f>'[1]вспомогат'!L31</f>
        <v>-404081.5</v>
      </c>
    </row>
    <row r="34" spans="1:10" ht="12.75">
      <c r="A34" s="32" t="s">
        <v>36</v>
      </c>
      <c r="B34" s="44">
        <f>'[1]вспомогат'!B32</f>
        <v>29098035</v>
      </c>
      <c r="C34" s="44">
        <f>'[1]вспомогат'!C32</f>
        <v>19204922</v>
      </c>
      <c r="D34" s="44">
        <f>'[1]вспомогат'!D32</f>
        <v>4135526</v>
      </c>
      <c r="E34" s="44">
        <f>'[1]вспомогат'!G32</f>
        <v>20692638.93</v>
      </c>
      <c r="F34" s="44">
        <f>'[1]вспомогат'!H32</f>
        <v>2240831.1799999997</v>
      </c>
      <c r="G34" s="45">
        <f>'[1]вспомогат'!I32</f>
        <v>54.184913358058914</v>
      </c>
      <c r="H34" s="37">
        <f>'[1]вспомогат'!J32</f>
        <v>-1894694.8200000003</v>
      </c>
      <c r="I34" s="38">
        <f>'[1]вспомогат'!K32</f>
        <v>107.7465398193234</v>
      </c>
      <c r="J34" s="39">
        <f>'[1]вспомогат'!L32</f>
        <v>1487716.9299999997</v>
      </c>
    </row>
    <row r="35" spans="1:10" ht="12.75">
      <c r="A35" s="32" t="s">
        <v>37</v>
      </c>
      <c r="B35" s="44">
        <f>'[1]вспомогат'!B33</f>
        <v>50345047</v>
      </c>
      <c r="C35" s="44">
        <f>'[1]вспомогат'!C33</f>
        <v>31078386</v>
      </c>
      <c r="D35" s="44">
        <f>'[1]вспомогат'!D33</f>
        <v>8420376</v>
      </c>
      <c r="E35" s="44">
        <f>'[1]вспомогат'!G33</f>
        <v>31190353.04</v>
      </c>
      <c r="F35" s="44">
        <f>'[1]вспомогат'!H33</f>
        <v>2218350.7300000004</v>
      </c>
      <c r="G35" s="45">
        <f>'[1]вспомогат'!I33</f>
        <v>26.34503174205048</v>
      </c>
      <c r="H35" s="37">
        <f>'[1]вспомогат'!J33</f>
        <v>-6202025.27</v>
      </c>
      <c r="I35" s="38">
        <f>'[1]вспомогат'!K33</f>
        <v>100.3602730206131</v>
      </c>
      <c r="J35" s="39">
        <f>'[1]вспомогат'!L33</f>
        <v>111967.0399999991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26440185</v>
      </c>
      <c r="D36" s="44">
        <f>'[1]вспомогат'!D34</f>
        <v>4581295</v>
      </c>
      <c r="E36" s="44">
        <f>'[1]вспомогат'!G34</f>
        <v>29143381.8</v>
      </c>
      <c r="F36" s="44">
        <f>'[1]вспомогат'!H34</f>
        <v>1760976.879999999</v>
      </c>
      <c r="G36" s="45">
        <f>'[1]вспомогат'!I34</f>
        <v>38.43840835396976</v>
      </c>
      <c r="H36" s="37">
        <f>'[1]вспомогат'!J34</f>
        <v>-2820318.120000001</v>
      </c>
      <c r="I36" s="38">
        <f>'[1]вспомогат'!K34</f>
        <v>110.22381953832775</v>
      </c>
      <c r="J36" s="39">
        <f>'[1]вспомогат'!L34</f>
        <v>2703196.8000000007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70382340</v>
      </c>
      <c r="D37" s="44">
        <f>'[1]вспомогат'!D35</f>
        <v>11381912</v>
      </c>
      <c r="E37" s="44">
        <f>'[1]вспомогат'!G35</f>
        <v>70645644.33</v>
      </c>
      <c r="F37" s="44">
        <f>'[1]вспомогат'!H35</f>
        <v>4352180.329999998</v>
      </c>
      <c r="G37" s="45">
        <f>'[1]вспомогат'!I35</f>
        <v>38.23769090817078</v>
      </c>
      <c r="H37" s="37">
        <f>'[1]вспомогат'!J35</f>
        <v>-7029731.670000002</v>
      </c>
      <c r="I37" s="38">
        <f>'[1]вспомогат'!K35</f>
        <v>100.37410567764584</v>
      </c>
      <c r="J37" s="39">
        <f>'[1]вспомогат'!L35</f>
        <v>263304.3299999982</v>
      </c>
    </row>
    <row r="38" spans="1:10" ht="18.75" customHeight="1">
      <c r="A38" s="50" t="s">
        <v>40</v>
      </c>
      <c r="B38" s="41">
        <f>SUM(B18:B37)</f>
        <v>1359750347</v>
      </c>
      <c r="C38" s="41">
        <f>SUM(C18:C37)</f>
        <v>863963237</v>
      </c>
      <c r="D38" s="41">
        <f>SUM(D18:D37)</f>
        <v>156158203</v>
      </c>
      <c r="E38" s="41">
        <f>SUM(E18:E37)</f>
        <v>897573854.6599998</v>
      </c>
      <c r="F38" s="41">
        <f>SUM(F18:F37)</f>
        <v>49387081.18999998</v>
      </c>
      <c r="G38" s="42">
        <f>F38/D38*100</f>
        <v>31.62631244546275</v>
      </c>
      <c r="H38" s="41">
        <f>SUM(H18:H37)</f>
        <v>-106771121.81</v>
      </c>
      <c r="I38" s="43">
        <f>E38/C38*100</f>
        <v>103.89028331537675</v>
      </c>
      <c r="J38" s="41">
        <f>SUM(J18:J37)</f>
        <v>33610617.66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8242323</v>
      </c>
      <c r="D39" s="33">
        <f>'[1]вспомогат'!D36</f>
        <v>1905788</v>
      </c>
      <c r="E39" s="33">
        <f>'[1]вспомогат'!G36</f>
        <v>7755757.9</v>
      </c>
      <c r="F39" s="33">
        <f>'[1]вспомогат'!H36</f>
        <v>897646.8500000006</v>
      </c>
      <c r="G39" s="36">
        <f>'[1]вспомогат'!I36</f>
        <v>47.101086269826475</v>
      </c>
      <c r="H39" s="37">
        <f>'[1]вспомогат'!J36</f>
        <v>-1008141.1499999994</v>
      </c>
      <c r="I39" s="38">
        <f>'[1]вспомогат'!K36</f>
        <v>94.0967479677756</v>
      </c>
      <c r="J39" s="39">
        <f>'[1]вспомогат'!L36</f>
        <v>-486565.0999999996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21296153</v>
      </c>
      <c r="D40" s="33">
        <f>'[1]вспомогат'!D37</f>
        <v>2892133</v>
      </c>
      <c r="E40" s="33">
        <f>'[1]вспомогат'!G37</f>
        <v>19610231.4</v>
      </c>
      <c r="F40" s="33">
        <f>'[1]вспомогат'!H37</f>
        <v>1051178.8399999999</v>
      </c>
      <c r="G40" s="36">
        <f>'[1]вспомогат'!I37</f>
        <v>36.34614452378227</v>
      </c>
      <c r="H40" s="37">
        <f>'[1]вспомогат'!J37</f>
        <v>-1840954.1600000001</v>
      </c>
      <c r="I40" s="38">
        <f>'[1]вспомогат'!K37</f>
        <v>92.08344530582589</v>
      </c>
      <c r="J40" s="39">
        <f>'[1]вспомогат'!L37</f>
        <v>-1685921.6000000015</v>
      </c>
    </row>
    <row r="41" spans="1:10" ht="12.75" customHeight="1">
      <c r="A41" s="51" t="s">
        <v>43</v>
      </c>
      <c r="B41" s="33">
        <f>'[1]вспомогат'!B38</f>
        <v>16612034</v>
      </c>
      <c r="C41" s="33">
        <f>'[1]вспомогат'!C38</f>
        <v>9668618</v>
      </c>
      <c r="D41" s="33">
        <f>'[1]вспомогат'!D38</f>
        <v>1437167</v>
      </c>
      <c r="E41" s="33">
        <f>'[1]вспомогат'!G38</f>
        <v>10674721.5</v>
      </c>
      <c r="F41" s="33">
        <f>'[1]вспомогат'!H38</f>
        <v>1109357.6400000006</v>
      </c>
      <c r="G41" s="36">
        <f>'[1]вспомогат'!I38</f>
        <v>77.19058675853263</v>
      </c>
      <c r="H41" s="37">
        <f>'[1]вспомогат'!J38</f>
        <v>-327809.3599999994</v>
      </c>
      <c r="I41" s="38">
        <f>'[1]вспомогат'!K38</f>
        <v>110.40586669159957</v>
      </c>
      <c r="J41" s="39">
        <f>'[1]вспомогат'!L38</f>
        <v>1006103.5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8282394</v>
      </c>
      <c r="D42" s="33">
        <f>'[1]вспомогат'!D39</f>
        <v>1455744</v>
      </c>
      <c r="E42" s="33">
        <f>'[1]вспомогат'!G39</f>
        <v>7746304.74</v>
      </c>
      <c r="F42" s="33">
        <f>'[1]вспомогат'!H39</f>
        <v>252105.16000000015</v>
      </c>
      <c r="G42" s="36">
        <f>'[1]вспомогат'!I39</f>
        <v>17.31795975116505</v>
      </c>
      <c r="H42" s="37">
        <f>'[1]вспомогат'!J39</f>
        <v>-1203638.8399999999</v>
      </c>
      <c r="I42" s="38">
        <f>'[1]вспомогат'!K39</f>
        <v>93.527363465201</v>
      </c>
      <c r="J42" s="39">
        <f>'[1]вспомогат'!L39</f>
        <v>-536089.2599999998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5469862</v>
      </c>
      <c r="D43" s="33">
        <f>'[1]вспомогат'!D40</f>
        <v>1111394</v>
      </c>
      <c r="E43" s="33">
        <f>'[1]вспомогат'!G40</f>
        <v>8256270.34</v>
      </c>
      <c r="F43" s="33">
        <f>'[1]вспомогат'!H40</f>
        <v>512750.9299999997</v>
      </c>
      <c r="G43" s="36">
        <f>'[1]вспомогат'!I40</f>
        <v>46.13583751576846</v>
      </c>
      <c r="H43" s="37">
        <f>'[1]вспомогат'!J40</f>
        <v>-598643.0700000003</v>
      </c>
      <c r="I43" s="38">
        <f>'[1]вспомогат'!K40</f>
        <v>150.941108569101</v>
      </c>
      <c r="J43" s="39">
        <f>'[1]вспомогат'!L40</f>
        <v>2786408.34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11809818</v>
      </c>
      <c r="D44" s="33">
        <f>'[1]вспомогат'!D41</f>
        <v>4167410</v>
      </c>
      <c r="E44" s="33">
        <f>'[1]вспомогат'!G41</f>
        <v>8175751.02</v>
      </c>
      <c r="F44" s="33">
        <f>'[1]вспомогат'!H41</f>
        <v>462271.5099999998</v>
      </c>
      <c r="G44" s="36">
        <f>'[1]вспомогат'!I41</f>
        <v>11.092537331340084</v>
      </c>
      <c r="H44" s="37">
        <f>'[1]вспомогат'!J41</f>
        <v>-3705138.49</v>
      </c>
      <c r="I44" s="38">
        <f>'[1]вспомогат'!K41</f>
        <v>69.22842519673038</v>
      </c>
      <c r="J44" s="39">
        <f>'[1]вспомогат'!L41</f>
        <v>-3634066.9800000004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15547977</v>
      </c>
      <c r="D45" s="33">
        <f>'[1]вспомогат'!D42</f>
        <v>1936492</v>
      </c>
      <c r="E45" s="33">
        <f>'[1]вспомогат'!G42</f>
        <v>14778693.38</v>
      </c>
      <c r="F45" s="33">
        <f>'[1]вспомогат'!H42</f>
        <v>741075</v>
      </c>
      <c r="G45" s="36">
        <f>'[1]вспомогат'!I42</f>
        <v>38.268941983752065</v>
      </c>
      <c r="H45" s="37">
        <f>'[1]вспомогат'!J42</f>
        <v>-1195417</v>
      </c>
      <c r="I45" s="38">
        <f>'[1]вспомогат'!K42</f>
        <v>95.0521947646308</v>
      </c>
      <c r="J45" s="39">
        <f>'[1]вспомогат'!L42</f>
        <v>-769283.6199999992</v>
      </c>
    </row>
    <row r="46" spans="1:10" ht="14.25" customHeight="1">
      <c r="A46" s="52" t="s">
        <v>48</v>
      </c>
      <c r="B46" s="33">
        <f>'[1]вспомогат'!B43</f>
        <v>38217919</v>
      </c>
      <c r="C46" s="33">
        <f>'[1]вспомогат'!C43</f>
        <v>26110494</v>
      </c>
      <c r="D46" s="33">
        <f>'[1]вспомогат'!D43</f>
        <v>3619934</v>
      </c>
      <c r="E46" s="33">
        <f>'[1]вспомогат'!G43</f>
        <v>25996964.62</v>
      </c>
      <c r="F46" s="33">
        <f>'[1]вспомогат'!H43</f>
        <v>855990.5899999999</v>
      </c>
      <c r="G46" s="36">
        <f>'[1]вспомогат'!I43</f>
        <v>23.646580020519707</v>
      </c>
      <c r="H46" s="37">
        <f>'[1]вспомогат'!J43</f>
        <v>-2763943.41</v>
      </c>
      <c r="I46" s="38">
        <f>'[1]вспомогат'!K43</f>
        <v>99.56519635361936</v>
      </c>
      <c r="J46" s="39">
        <f>'[1]вспомогат'!L43</f>
        <v>-113529.37999999896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12620440</v>
      </c>
      <c r="D47" s="33">
        <f>'[1]вспомогат'!D44</f>
        <v>2163040</v>
      </c>
      <c r="E47" s="33">
        <f>'[1]вспомогат'!G44</f>
        <v>11844287.18</v>
      </c>
      <c r="F47" s="33">
        <f>'[1]вспомогат'!H44</f>
        <v>688782.4199999999</v>
      </c>
      <c r="G47" s="36">
        <f>'[1]вспомогат'!I44</f>
        <v>31.843258562023813</v>
      </c>
      <c r="H47" s="37">
        <f>'[1]вспомогат'!J44</f>
        <v>-1474257.58</v>
      </c>
      <c r="I47" s="38">
        <f>'[1]вспомогат'!K44</f>
        <v>93.85003359629299</v>
      </c>
      <c r="J47" s="39">
        <f>'[1]вспомогат'!L44</f>
        <v>-776152.8200000003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10266874</v>
      </c>
      <c r="D48" s="33">
        <f>'[1]вспомогат'!D45</f>
        <v>1484714</v>
      </c>
      <c r="E48" s="33">
        <f>'[1]вспомогат'!G45</f>
        <v>10862894.93</v>
      </c>
      <c r="F48" s="33">
        <f>'[1]вспомогат'!H45</f>
        <v>1080913.2799999993</v>
      </c>
      <c r="G48" s="36">
        <f>'[1]вспомогат'!I45</f>
        <v>72.8027943428835</v>
      </c>
      <c r="H48" s="37">
        <f>'[1]вспомогат'!J45</f>
        <v>-403800.72000000067</v>
      </c>
      <c r="I48" s="38">
        <f>'[1]вспомогат'!K45</f>
        <v>105.80528143230354</v>
      </c>
      <c r="J48" s="39">
        <f>'[1]вспомогат'!L45</f>
        <v>596020.9299999997</v>
      </c>
    </row>
    <row r="49" spans="1:10" ht="14.25" customHeight="1">
      <c r="A49" s="52" t="s">
        <v>51</v>
      </c>
      <c r="B49" s="33">
        <f>'[1]вспомогат'!B46</f>
        <v>5679205</v>
      </c>
      <c r="C49" s="33">
        <f>'[1]вспомогат'!C46</f>
        <v>4159540</v>
      </c>
      <c r="D49" s="33">
        <f>'[1]вспомогат'!D46</f>
        <v>627454</v>
      </c>
      <c r="E49" s="33">
        <f>'[1]вспомогат'!G46</f>
        <v>4481737.49</v>
      </c>
      <c r="F49" s="33">
        <f>'[1]вспомогат'!H46</f>
        <v>342486.5800000001</v>
      </c>
      <c r="G49" s="36">
        <f>'[1]вспомогат'!I46</f>
        <v>54.58353600423299</v>
      </c>
      <c r="H49" s="37">
        <f>'[1]вспомогат'!J46</f>
        <v>-284967.4199999999</v>
      </c>
      <c r="I49" s="38">
        <f>'[1]вспомогат'!K46</f>
        <v>107.74598849872822</v>
      </c>
      <c r="J49" s="39">
        <f>'[1]вспомогат'!L46</f>
        <v>322197.4900000002</v>
      </c>
    </row>
    <row r="50" spans="1:10" ht="14.25" customHeight="1">
      <c r="A50" s="52" t="s">
        <v>52</v>
      </c>
      <c r="B50" s="33">
        <f>'[1]вспомогат'!B47</f>
        <v>6362670</v>
      </c>
      <c r="C50" s="33">
        <f>'[1]вспомогат'!C47</f>
        <v>4044409</v>
      </c>
      <c r="D50" s="33">
        <f>'[1]вспомогат'!D47</f>
        <v>733900</v>
      </c>
      <c r="E50" s="33">
        <f>'[1]вспомогат'!G47</f>
        <v>4725157.76</v>
      </c>
      <c r="F50" s="33">
        <f>'[1]вспомогат'!H47</f>
        <v>237329.4299999997</v>
      </c>
      <c r="G50" s="36">
        <f>'[1]вспомогат'!I47</f>
        <v>32.338115547077216</v>
      </c>
      <c r="H50" s="37">
        <f>'[1]вспомогат'!J47</f>
        <v>-496570.5700000003</v>
      </c>
      <c r="I50" s="38">
        <f>'[1]вспомогат'!K47</f>
        <v>116.83184761976348</v>
      </c>
      <c r="J50" s="39">
        <f>'[1]вспомогат'!L47</f>
        <v>680748.7599999998</v>
      </c>
    </row>
    <row r="51" spans="1:10" ht="14.25" customHeight="1">
      <c r="A51" s="52" t="s">
        <v>53</v>
      </c>
      <c r="B51" s="33">
        <f>'[1]вспомогат'!B48</f>
        <v>8014032</v>
      </c>
      <c r="C51" s="33">
        <f>'[1]вспомогат'!C48</f>
        <v>5023914</v>
      </c>
      <c r="D51" s="33">
        <f>'[1]вспомогат'!D48</f>
        <v>737543</v>
      </c>
      <c r="E51" s="33">
        <f>'[1]вспомогат'!G48</f>
        <v>4534076.67</v>
      </c>
      <c r="F51" s="33">
        <f>'[1]вспомогат'!H48</f>
        <v>209017.0499999998</v>
      </c>
      <c r="G51" s="36">
        <f>'[1]вспомогат'!I48</f>
        <v>28.339642569992503</v>
      </c>
      <c r="H51" s="37">
        <f>'[1]вспомогат'!J48</f>
        <v>-528525.9500000002</v>
      </c>
      <c r="I51" s="38">
        <f>'[1]вспомогат'!K48</f>
        <v>90.24988624407186</v>
      </c>
      <c r="J51" s="39">
        <f>'[1]вспомогат'!L48</f>
        <v>-489837.3300000001</v>
      </c>
    </row>
    <row r="52" spans="1:10" ht="14.25" customHeight="1">
      <c r="A52" s="52" t="s">
        <v>54</v>
      </c>
      <c r="B52" s="33">
        <f>'[1]вспомогат'!B49</f>
        <v>16820300</v>
      </c>
      <c r="C52" s="33">
        <f>'[1]вспомогат'!C49</f>
        <v>10125598</v>
      </c>
      <c r="D52" s="33">
        <f>'[1]вспомогат'!D49</f>
        <v>1811023</v>
      </c>
      <c r="E52" s="33">
        <f>'[1]вспомогат'!G49</f>
        <v>11523820.52</v>
      </c>
      <c r="F52" s="33">
        <f>'[1]вспомогат'!H49</f>
        <v>690894.2199999988</v>
      </c>
      <c r="G52" s="36">
        <f>'[1]вспомогат'!I49</f>
        <v>38.149389599138104</v>
      </c>
      <c r="H52" s="37">
        <f>'[1]вспомогат'!J49</f>
        <v>-1120128.7800000012</v>
      </c>
      <c r="I52" s="38">
        <f>'[1]вспомогат'!K49</f>
        <v>113.80878956482373</v>
      </c>
      <c r="J52" s="39">
        <f>'[1]вспомогат'!L49</f>
        <v>1398222.5199999996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5013080</v>
      </c>
      <c r="D53" s="33">
        <f>'[1]вспомогат'!D50</f>
        <v>686406</v>
      </c>
      <c r="E53" s="33">
        <f>'[1]вспомогат'!G50</f>
        <v>4701227.65</v>
      </c>
      <c r="F53" s="33">
        <f>'[1]вспомогат'!H50</f>
        <v>324651.4500000002</v>
      </c>
      <c r="G53" s="36">
        <f>'[1]вспомогат'!I50</f>
        <v>47.29729198171347</v>
      </c>
      <c r="H53" s="37">
        <f>'[1]вспомогат'!J50</f>
        <v>-361754.5499999998</v>
      </c>
      <c r="I53" s="38">
        <f>'[1]вспомогат'!K50</f>
        <v>93.77922654336257</v>
      </c>
      <c r="J53" s="39">
        <f>'[1]вспомогат'!L50</f>
        <v>-311852.3499999996</v>
      </c>
    </row>
    <row r="54" spans="1:10" ht="14.25" customHeight="1">
      <c r="A54" s="52" t="s">
        <v>56</v>
      </c>
      <c r="B54" s="33">
        <f>'[1]вспомогат'!B51</f>
        <v>5717100</v>
      </c>
      <c r="C54" s="33">
        <f>'[1]вспомогат'!C51</f>
        <v>3847280</v>
      </c>
      <c r="D54" s="33">
        <f>'[1]вспомогат'!D51</f>
        <v>481583</v>
      </c>
      <c r="E54" s="33">
        <f>'[1]вспомогат'!G51</f>
        <v>4141263.44</v>
      </c>
      <c r="F54" s="33">
        <f>'[1]вспомогат'!H51</f>
        <v>266593.04000000004</v>
      </c>
      <c r="G54" s="36">
        <f>'[1]вспомогат'!I51</f>
        <v>55.35765174435144</v>
      </c>
      <c r="H54" s="37">
        <f>'[1]вспомогат'!J51</f>
        <v>-214989.95999999996</v>
      </c>
      <c r="I54" s="38">
        <f>'[1]вспомогат'!K51</f>
        <v>107.64133205797341</v>
      </c>
      <c r="J54" s="39">
        <f>'[1]вспомогат'!L51</f>
        <v>293983.43999999994</v>
      </c>
    </row>
    <row r="55" spans="1:10" ht="15" customHeight="1">
      <c r="A55" s="50" t="s">
        <v>57</v>
      </c>
      <c r="B55" s="41">
        <f>SUM(B39:B54)</f>
        <v>247468659</v>
      </c>
      <c r="C55" s="41">
        <f>SUM(C39:C54)</f>
        <v>161528774</v>
      </c>
      <c r="D55" s="41">
        <f>SUM(D39:D54)</f>
        <v>27251725</v>
      </c>
      <c r="E55" s="41">
        <f>SUM(E39:E54)</f>
        <v>159809160.54</v>
      </c>
      <c r="F55" s="41">
        <f>SUM(F39:F54)</f>
        <v>9723043.989999998</v>
      </c>
      <c r="G55" s="42">
        <f>F55/D55*100</f>
        <v>35.67863682023798</v>
      </c>
      <c r="H55" s="41">
        <f>SUM(H39:H54)</f>
        <v>-17528681.010000005</v>
      </c>
      <c r="I55" s="43">
        <f>E55/C55*100</f>
        <v>98.9354135381477</v>
      </c>
      <c r="J55" s="41">
        <f>SUM(J39:J54)</f>
        <v>-1719613.4600000004</v>
      </c>
    </row>
    <row r="56" spans="1:10" ht="15.75" customHeight="1">
      <c r="A56" s="53" t="s">
        <v>58</v>
      </c>
      <c r="B56" s="54">
        <f>'[1]вспомогат'!B52</f>
        <v>8580404750</v>
      </c>
      <c r="C56" s="54">
        <f>'[1]вспомогат'!C52</f>
        <v>5573496838</v>
      </c>
      <c r="D56" s="54">
        <f>'[1]вспомогат'!D52</f>
        <v>893771302</v>
      </c>
      <c r="E56" s="54">
        <f>'[1]вспомогат'!G52</f>
        <v>5352732465.050001</v>
      </c>
      <c r="F56" s="54">
        <f>'[1]вспомогат'!H52</f>
        <v>261795965.36999986</v>
      </c>
      <c r="G56" s="55">
        <f>'[1]вспомогат'!I52</f>
        <v>29.29115812783166</v>
      </c>
      <c r="H56" s="54">
        <f>'[1]вспомогат'!J52</f>
        <v>-614446655.6200001</v>
      </c>
      <c r="I56" s="55">
        <f>'[1]вспомогат'!K52</f>
        <v>96.03903295602805</v>
      </c>
      <c r="J56" s="54">
        <f>'[1]вспомогат'!L52</f>
        <v>-220764372.94999886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09.08.2017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2017-08-10T04:24:15Z</dcterms:created>
  <dcterms:modified xsi:type="dcterms:W3CDTF">2017-08-10T04:24:43Z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