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<sst xmlns="http://schemas.openxmlformats.org/spreadsheetml/2006/main" count="64" uniqueCount="59">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</sst>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108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11.08.2017</v>
          </cell>
        </row>
        <row r="6">
          <cell r="G6" t="str">
            <v>Фактично надійшло на 11.08.2017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1601893474</v>
          </cell>
          <cell r="C10">
            <v>1083610514</v>
          </cell>
          <cell r="D10">
            <v>286779374</v>
          </cell>
          <cell r="G10">
            <v>941204066.28</v>
          </cell>
          <cell r="H10">
            <v>49661012.80999994</v>
          </cell>
          <cell r="I10">
            <v>17.316800757783906</v>
          </cell>
          <cell r="J10">
            <v>-237118361.19000006</v>
          </cell>
          <cell r="K10">
            <v>86.8581519023541</v>
          </cell>
          <cell r="L10">
            <v>-142406447.72000003</v>
          </cell>
        </row>
        <row r="11">
          <cell r="B11">
            <v>4165000000</v>
          </cell>
          <cell r="C11">
            <v>2686335000</v>
          </cell>
          <cell r="D11">
            <v>370485000</v>
          </cell>
          <cell r="G11">
            <v>2569859809.12</v>
          </cell>
          <cell r="H11">
            <v>142202591.7199998</v>
          </cell>
          <cell r="I11">
            <v>38.38282028152281</v>
          </cell>
          <cell r="J11">
            <v>-228282408.2800002</v>
          </cell>
          <cell r="K11">
            <v>95.6641598728379</v>
          </cell>
          <cell r="L11">
            <v>-116475190.88000011</v>
          </cell>
        </row>
        <row r="12">
          <cell r="B12">
            <v>333387531</v>
          </cell>
          <cell r="C12">
            <v>229224387</v>
          </cell>
          <cell r="D12">
            <v>57552024</v>
          </cell>
          <cell r="G12">
            <v>215480522.01</v>
          </cell>
          <cell r="H12">
            <v>10762418.329999983</v>
          </cell>
          <cell r="I12">
            <v>18.70032986155271</v>
          </cell>
          <cell r="J12">
            <v>-46789605.67000002</v>
          </cell>
          <cell r="K12">
            <v>94.00418726389701</v>
          </cell>
          <cell r="L12">
            <v>-13743864.99000001</v>
          </cell>
        </row>
        <row r="13">
          <cell r="B13">
            <v>433085513</v>
          </cell>
          <cell r="C13">
            <v>290359200</v>
          </cell>
          <cell r="D13">
            <v>35579250</v>
          </cell>
          <cell r="G13">
            <v>286875946.84</v>
          </cell>
          <cell r="H13">
            <v>17784005.419999957</v>
          </cell>
          <cell r="I13">
            <v>49.984205456832164</v>
          </cell>
          <cell r="J13">
            <v>-17795244.580000043</v>
          </cell>
          <cell r="K13">
            <v>98.80036411451746</v>
          </cell>
          <cell r="L13">
            <v>-3483253.160000026</v>
          </cell>
        </row>
        <row r="14">
          <cell r="B14">
            <v>470400000</v>
          </cell>
          <cell r="C14">
            <v>309252000</v>
          </cell>
          <cell r="D14">
            <v>49219000</v>
          </cell>
          <cell r="G14">
            <v>274852591.25</v>
          </cell>
          <cell r="H14">
            <v>14559082.25999999</v>
          </cell>
          <cell r="I14">
            <v>29.58020735894673</v>
          </cell>
          <cell r="J14">
            <v>-34659917.74000001</v>
          </cell>
          <cell r="K14">
            <v>88.87657678850904</v>
          </cell>
          <cell r="L14">
            <v>-34399408.75</v>
          </cell>
        </row>
        <row r="15">
          <cell r="B15">
            <v>63907600</v>
          </cell>
          <cell r="C15">
            <v>43712100</v>
          </cell>
          <cell r="D15">
            <v>5235100</v>
          </cell>
          <cell r="G15">
            <v>41415977.42</v>
          </cell>
          <cell r="H15">
            <v>2056192.7199999988</v>
          </cell>
          <cell r="I15">
            <v>39.27704762086682</v>
          </cell>
          <cell r="J15">
            <v>-3178907.280000001</v>
          </cell>
          <cell r="K15">
            <v>94.7471693650042</v>
          </cell>
          <cell r="L15">
            <v>-2296122.579999998</v>
          </cell>
        </row>
        <row r="16">
          <cell r="B16">
            <v>34618810</v>
          </cell>
          <cell r="C16">
            <v>21539476</v>
          </cell>
          <cell r="D16">
            <v>4493700</v>
          </cell>
          <cell r="G16">
            <v>19822076.62</v>
          </cell>
          <cell r="H16">
            <v>961866.4100000001</v>
          </cell>
          <cell r="I16">
            <v>21.40477579722723</v>
          </cell>
          <cell r="J16">
            <v>-3531833.59</v>
          </cell>
          <cell r="K16">
            <v>92.02673556218359</v>
          </cell>
          <cell r="L16">
            <v>-1717399.379999999</v>
          </cell>
        </row>
        <row r="17">
          <cell r="B17">
            <v>186889001</v>
          </cell>
          <cell r="C17">
            <v>112428750</v>
          </cell>
          <cell r="D17">
            <v>16310113</v>
          </cell>
          <cell r="G17">
            <v>140716068.12</v>
          </cell>
          <cell r="H17">
            <v>9299043.850000009</v>
          </cell>
          <cell r="I17">
            <v>57.01397562359015</v>
          </cell>
          <cell r="J17">
            <v>-7011069.149999991</v>
          </cell>
          <cell r="K17">
            <v>125.16021757779927</v>
          </cell>
          <cell r="L17">
            <v>28287318.120000005</v>
          </cell>
        </row>
        <row r="18">
          <cell r="B18">
            <v>24285055</v>
          </cell>
          <cell r="C18">
            <v>14568124</v>
          </cell>
          <cell r="D18">
            <v>2432278</v>
          </cell>
          <cell r="G18">
            <v>15910938</v>
          </cell>
          <cell r="H18">
            <v>991537.8300000001</v>
          </cell>
          <cell r="I18">
            <v>40.76581007598638</v>
          </cell>
          <cell r="J18">
            <v>-1440740.17</v>
          </cell>
          <cell r="K18">
            <v>109.21748057608515</v>
          </cell>
          <cell r="L18">
            <v>1342814</v>
          </cell>
        </row>
        <row r="19">
          <cell r="B19">
            <v>19429257</v>
          </cell>
          <cell r="C19">
            <v>13366694</v>
          </cell>
          <cell r="D19">
            <v>3154837</v>
          </cell>
          <cell r="G19">
            <v>15822466.09</v>
          </cell>
          <cell r="H19">
            <v>2004889.289999999</v>
          </cell>
          <cell r="I19">
            <v>63.54969496046861</v>
          </cell>
          <cell r="J19">
            <v>-1149947.710000001</v>
          </cell>
          <cell r="K19">
            <v>118.37232220622391</v>
          </cell>
          <cell r="L19">
            <v>2455772.09</v>
          </cell>
        </row>
        <row r="20">
          <cell r="B20">
            <v>114811065</v>
          </cell>
          <cell r="C20">
            <v>69752230</v>
          </cell>
          <cell r="D20">
            <v>15579659</v>
          </cell>
          <cell r="G20">
            <v>75199826.82</v>
          </cell>
          <cell r="H20">
            <v>4741703.209999993</v>
          </cell>
          <cell r="I20">
            <v>30.435218190590653</v>
          </cell>
          <cell r="J20">
            <v>-10837955.790000007</v>
          </cell>
          <cell r="K20">
            <v>107.80992495867156</v>
          </cell>
          <cell r="L20">
            <v>5447596.819999993</v>
          </cell>
        </row>
        <row r="21">
          <cell r="B21">
            <v>88561200</v>
          </cell>
          <cell r="C21">
            <v>54829960</v>
          </cell>
          <cell r="D21">
            <v>10289980</v>
          </cell>
          <cell r="G21">
            <v>56253790.06</v>
          </cell>
          <cell r="H21">
            <v>3036937.670000002</v>
          </cell>
          <cell r="I21">
            <v>29.513542980647212</v>
          </cell>
          <cell r="J21">
            <v>-7253042.329999998</v>
          </cell>
          <cell r="K21">
            <v>102.59681032048901</v>
          </cell>
          <cell r="L21">
            <v>1423830.0600000024</v>
          </cell>
        </row>
        <row r="22">
          <cell r="B22">
            <v>76432425</v>
          </cell>
          <cell r="C22">
            <v>50713002</v>
          </cell>
          <cell r="D22">
            <v>7676462</v>
          </cell>
          <cell r="G22">
            <v>51995634.58</v>
          </cell>
          <cell r="H22">
            <v>2614221.4899999946</v>
          </cell>
          <cell r="I22">
            <v>34.05503068991933</v>
          </cell>
          <cell r="J22">
            <v>-5062240.510000005</v>
          </cell>
          <cell r="K22">
            <v>102.52919868557572</v>
          </cell>
          <cell r="L22">
            <v>1282632.5799999982</v>
          </cell>
        </row>
        <row r="23">
          <cell r="B23">
            <v>64646100</v>
          </cell>
          <cell r="C23">
            <v>40327499</v>
          </cell>
          <cell r="D23">
            <v>7205403</v>
          </cell>
          <cell r="G23">
            <v>39751754.13</v>
          </cell>
          <cell r="H23">
            <v>2033110.5900000036</v>
          </cell>
          <cell r="I23">
            <v>28.216472971740842</v>
          </cell>
          <cell r="J23">
            <v>-5172292.409999996</v>
          </cell>
          <cell r="K23">
            <v>98.57232686311642</v>
          </cell>
          <cell r="L23">
            <v>-575744.8699999973</v>
          </cell>
        </row>
        <row r="24">
          <cell r="B24">
            <v>35055064</v>
          </cell>
          <cell r="C24">
            <v>19332150</v>
          </cell>
          <cell r="D24">
            <v>4524909</v>
          </cell>
          <cell r="G24">
            <v>21397281.55</v>
          </cell>
          <cell r="H24">
            <v>1556963.9299999997</v>
          </cell>
          <cell r="I24">
            <v>34.40873462869639</v>
          </cell>
          <cell r="J24">
            <v>-2967945.0700000003</v>
          </cell>
          <cell r="K24">
            <v>110.68236874843203</v>
          </cell>
          <cell r="L24">
            <v>2065131.5500000007</v>
          </cell>
        </row>
        <row r="25">
          <cell r="B25">
            <v>110552503</v>
          </cell>
          <cell r="C25">
            <v>70017355</v>
          </cell>
          <cell r="D25">
            <v>15454975</v>
          </cell>
          <cell r="G25">
            <v>69343558.61</v>
          </cell>
          <cell r="H25">
            <v>5534337.310000002</v>
          </cell>
          <cell r="I25">
            <v>35.80942259693078</v>
          </cell>
          <cell r="J25">
            <v>-9920637.689999998</v>
          </cell>
          <cell r="K25">
            <v>99.0376723170991</v>
          </cell>
          <cell r="L25">
            <v>-673796.3900000006</v>
          </cell>
        </row>
        <row r="26">
          <cell r="B26">
            <v>64184755</v>
          </cell>
          <cell r="C26">
            <v>40076429</v>
          </cell>
          <cell r="D26">
            <v>7489123</v>
          </cell>
          <cell r="G26">
            <v>40117347.74</v>
          </cell>
          <cell r="H26">
            <v>2878777.0700000003</v>
          </cell>
          <cell r="I26">
            <v>38.43944170766056</v>
          </cell>
          <cell r="J26">
            <v>-4610345.93</v>
          </cell>
          <cell r="K26">
            <v>100.10210176161154</v>
          </cell>
          <cell r="L26">
            <v>40918.740000002086</v>
          </cell>
        </row>
        <row r="27">
          <cell r="B27">
            <v>44496422</v>
          </cell>
          <cell r="C27">
            <v>29732267</v>
          </cell>
          <cell r="D27">
            <v>4602153</v>
          </cell>
          <cell r="G27">
            <v>32013642.19</v>
          </cell>
          <cell r="H27">
            <v>2943295.84</v>
          </cell>
          <cell r="I27">
            <v>63.95475856626235</v>
          </cell>
          <cell r="J27">
            <v>-1658857.1600000001</v>
          </cell>
          <cell r="K27">
            <v>107.67306169421929</v>
          </cell>
          <cell r="L27">
            <v>2281375.1900000013</v>
          </cell>
        </row>
        <row r="28">
          <cell r="B28">
            <v>54268424</v>
          </cell>
          <cell r="C28">
            <v>36088725</v>
          </cell>
          <cell r="D28">
            <v>5082081</v>
          </cell>
          <cell r="G28">
            <v>35513135.58</v>
          </cell>
          <cell r="H28">
            <v>1380824</v>
          </cell>
          <cell r="I28">
            <v>27.170444548207712</v>
          </cell>
          <cell r="J28">
            <v>-3701257</v>
          </cell>
          <cell r="K28">
            <v>98.40507133460657</v>
          </cell>
          <cell r="L28">
            <v>-575589.4200000018</v>
          </cell>
        </row>
        <row r="29">
          <cell r="B29">
            <v>126562055</v>
          </cell>
          <cell r="C29">
            <v>86063838</v>
          </cell>
          <cell r="D29">
            <v>12707105</v>
          </cell>
          <cell r="G29">
            <v>87106990.99</v>
          </cell>
          <cell r="H29">
            <v>6243770.890000001</v>
          </cell>
          <cell r="I29">
            <v>49.13606120355502</v>
          </cell>
          <cell r="J29">
            <v>-6463334.109999999</v>
          </cell>
          <cell r="K29">
            <v>101.21206887148118</v>
          </cell>
          <cell r="L29">
            <v>1043152.9899999946</v>
          </cell>
        </row>
        <row r="30">
          <cell r="B30">
            <v>54705406</v>
          </cell>
          <cell r="C30">
            <v>38660620</v>
          </cell>
          <cell r="D30">
            <v>7532531</v>
          </cell>
          <cell r="G30">
            <v>37429743.84</v>
          </cell>
          <cell r="H30">
            <v>2781742.1000000015</v>
          </cell>
          <cell r="I30">
            <v>36.929713266364274</v>
          </cell>
          <cell r="J30">
            <v>-4750788.8999999985</v>
          </cell>
          <cell r="K30">
            <v>96.81620170602542</v>
          </cell>
          <cell r="L30">
            <v>-1230876.1599999964</v>
          </cell>
        </row>
        <row r="31">
          <cell r="B31">
            <v>33193213</v>
          </cell>
          <cell r="C31">
            <v>19407205</v>
          </cell>
          <cell r="D31">
            <v>3150705</v>
          </cell>
          <cell r="G31">
            <v>19512071.39</v>
          </cell>
          <cell r="H31">
            <v>1816210.3399999999</v>
          </cell>
          <cell r="I31">
            <v>57.64456970741468</v>
          </cell>
          <cell r="J31">
            <v>-1334494.6600000001</v>
          </cell>
          <cell r="K31">
            <v>100.54034772137462</v>
          </cell>
          <cell r="L31">
            <v>104866.3900000006</v>
          </cell>
        </row>
        <row r="32">
          <cell r="B32">
            <v>29098035</v>
          </cell>
          <cell r="C32">
            <v>19204922</v>
          </cell>
          <cell r="D32">
            <v>4135526</v>
          </cell>
          <cell r="G32">
            <v>20910604.56</v>
          </cell>
          <cell r="H32">
            <v>2458796.8099999987</v>
          </cell>
          <cell r="I32">
            <v>59.45547942389913</v>
          </cell>
          <cell r="J32">
            <v>-1676729.1900000013</v>
          </cell>
          <cell r="K32">
            <v>108.88148652725587</v>
          </cell>
          <cell r="L32">
            <v>1705682.5599999987</v>
          </cell>
        </row>
        <row r="33">
          <cell r="B33">
            <v>50345047</v>
          </cell>
          <cell r="C33">
            <v>31078386</v>
          </cell>
          <cell r="D33">
            <v>8420376</v>
          </cell>
          <cell r="G33">
            <v>32497929.68</v>
          </cell>
          <cell r="H33">
            <v>3525927.370000001</v>
          </cell>
          <cell r="I33">
            <v>41.87375207472922</v>
          </cell>
          <cell r="J33">
            <v>-4894448.629999999</v>
          </cell>
          <cell r="K33">
            <v>104.5676235567703</v>
          </cell>
          <cell r="L33">
            <v>1419543.6799999997</v>
          </cell>
        </row>
        <row r="34">
          <cell r="B34">
            <v>44387785</v>
          </cell>
          <cell r="C34">
            <v>26440185</v>
          </cell>
          <cell r="D34">
            <v>4581295</v>
          </cell>
          <cell r="G34">
            <v>29813367.05</v>
          </cell>
          <cell r="H34">
            <v>2430962.129999999</v>
          </cell>
          <cell r="I34">
            <v>53.06277220742168</v>
          </cell>
          <cell r="J34">
            <v>-2150332.870000001</v>
          </cell>
          <cell r="K34">
            <v>112.75778535588915</v>
          </cell>
          <cell r="L34">
            <v>3373182.0500000007</v>
          </cell>
        </row>
        <row r="35">
          <cell r="B35">
            <v>103228725</v>
          </cell>
          <cell r="C35">
            <v>70382340</v>
          </cell>
          <cell r="D35">
            <v>11381912</v>
          </cell>
          <cell r="G35">
            <v>72225483.33</v>
          </cell>
          <cell r="H35">
            <v>5932019.329999998</v>
          </cell>
          <cell r="I35">
            <v>52.11795109644143</v>
          </cell>
          <cell r="J35">
            <v>-5449892.670000002</v>
          </cell>
          <cell r="K35">
            <v>102.61875824247957</v>
          </cell>
          <cell r="L35">
            <v>1843143.3299999982</v>
          </cell>
        </row>
        <row r="36">
          <cell r="B36">
            <v>11855400</v>
          </cell>
          <cell r="C36">
            <v>8242323</v>
          </cell>
          <cell r="D36">
            <v>1905788</v>
          </cell>
          <cell r="G36">
            <v>7902969.81</v>
          </cell>
          <cell r="H36">
            <v>1044858.7599999998</v>
          </cell>
          <cell r="I36">
            <v>54.82555037601243</v>
          </cell>
          <cell r="J36">
            <v>-860929.2400000002</v>
          </cell>
          <cell r="K36">
            <v>95.88279675523515</v>
          </cell>
          <cell r="L36">
            <v>-339353.1900000004</v>
          </cell>
        </row>
        <row r="37">
          <cell r="B37">
            <v>31392357</v>
          </cell>
          <cell r="C37">
            <v>21296153</v>
          </cell>
          <cell r="D37">
            <v>2892133</v>
          </cell>
          <cell r="G37">
            <v>19917161.07</v>
          </cell>
          <cell r="H37">
            <v>1358108.5100000016</v>
          </cell>
          <cell r="I37">
            <v>46.958715591572094</v>
          </cell>
          <cell r="J37">
            <v>-1534024.4899999984</v>
          </cell>
          <cell r="K37">
            <v>93.52468997569655</v>
          </cell>
          <cell r="L37">
            <v>-1378991.9299999997</v>
          </cell>
        </row>
        <row r="38">
          <cell r="B38">
            <v>16612034</v>
          </cell>
          <cell r="C38">
            <v>9668618</v>
          </cell>
          <cell r="D38">
            <v>1437167</v>
          </cell>
          <cell r="G38">
            <v>11081546.39</v>
          </cell>
          <cell r="H38">
            <v>1516182.5300000012</v>
          </cell>
          <cell r="I38">
            <v>105.4980061468153</v>
          </cell>
          <cell r="J38">
            <v>79015.53000000119</v>
          </cell>
          <cell r="K38">
            <v>114.61355066463481</v>
          </cell>
          <cell r="L38">
            <v>1412928.3900000006</v>
          </cell>
        </row>
        <row r="39">
          <cell r="B39">
            <v>13597300</v>
          </cell>
          <cell r="C39">
            <v>8282394</v>
          </cell>
          <cell r="D39">
            <v>1455744</v>
          </cell>
          <cell r="G39">
            <v>7792676.86</v>
          </cell>
          <cell r="H39">
            <v>298477.28000000026</v>
          </cell>
          <cell r="I39">
            <v>20.503418183416883</v>
          </cell>
          <cell r="J39">
            <v>-1157266.7199999997</v>
          </cell>
          <cell r="K39">
            <v>94.08725134302956</v>
          </cell>
          <cell r="L39">
            <v>-489717.13999999966</v>
          </cell>
        </row>
        <row r="40">
          <cell r="B40">
            <v>11630370</v>
          </cell>
          <cell r="C40">
            <v>5469862</v>
          </cell>
          <cell r="D40">
            <v>1111394</v>
          </cell>
          <cell r="G40">
            <v>8330273.71</v>
          </cell>
          <cell r="H40">
            <v>586754.2999999998</v>
          </cell>
          <cell r="I40">
            <v>52.79444553416699</v>
          </cell>
          <cell r="J40">
            <v>-524639.7000000002</v>
          </cell>
          <cell r="K40">
            <v>152.29403794830657</v>
          </cell>
          <cell r="L40">
            <v>2860411.71</v>
          </cell>
        </row>
        <row r="41">
          <cell r="B41">
            <v>17099655</v>
          </cell>
          <cell r="C41">
            <v>11809818</v>
          </cell>
          <cell r="D41">
            <v>4167410</v>
          </cell>
          <cell r="G41">
            <v>8320757.01</v>
          </cell>
          <cell r="H41">
            <v>607277.5</v>
          </cell>
          <cell r="I41">
            <v>14.572060344434554</v>
          </cell>
          <cell r="J41">
            <v>-3560132.5</v>
          </cell>
          <cell r="K41">
            <v>70.45626791200338</v>
          </cell>
          <cell r="L41">
            <v>-3489060.99</v>
          </cell>
        </row>
        <row r="42">
          <cell r="B42">
            <v>23272313</v>
          </cell>
          <cell r="C42">
            <v>15547977</v>
          </cell>
          <cell r="D42">
            <v>1936492</v>
          </cell>
          <cell r="G42">
            <v>15011423.95</v>
          </cell>
          <cell r="H42">
            <v>973805.5699999984</v>
          </cell>
          <cell r="I42">
            <v>50.287094911830174</v>
          </cell>
          <cell r="J42">
            <v>-962686.4300000016</v>
          </cell>
          <cell r="K42">
            <v>96.54904911423525</v>
          </cell>
          <cell r="L42">
            <v>-536553.0500000007</v>
          </cell>
        </row>
        <row r="43">
          <cell r="B43">
            <v>38217919</v>
          </cell>
          <cell r="C43">
            <v>26110494</v>
          </cell>
          <cell r="D43">
            <v>3619934</v>
          </cell>
          <cell r="G43">
            <v>26270177.61</v>
          </cell>
          <cell r="H43">
            <v>1129203.5799999982</v>
          </cell>
          <cell r="I43">
            <v>31.194037791849194</v>
          </cell>
          <cell r="J43">
            <v>-2490730.420000002</v>
          </cell>
          <cell r="K43">
            <v>100.61156870490461</v>
          </cell>
          <cell r="L43">
            <v>159683.6099999994</v>
          </cell>
        </row>
        <row r="44">
          <cell r="B44">
            <v>19177760</v>
          </cell>
          <cell r="C44">
            <v>12620440</v>
          </cell>
          <cell r="D44">
            <v>2163040</v>
          </cell>
          <cell r="G44">
            <v>12009704.89</v>
          </cell>
          <cell r="H44">
            <v>854200.1300000008</v>
          </cell>
          <cell r="I44">
            <v>39.490722779051744</v>
          </cell>
          <cell r="J44">
            <v>-1308839.8699999992</v>
          </cell>
          <cell r="K44">
            <v>95.16074629727649</v>
          </cell>
          <cell r="L44">
            <v>-610735.1099999994</v>
          </cell>
        </row>
        <row r="45">
          <cell r="B45">
            <v>14770044</v>
          </cell>
          <cell r="C45">
            <v>10266874</v>
          </cell>
          <cell r="D45">
            <v>1484714</v>
          </cell>
          <cell r="G45">
            <v>11430596.44</v>
          </cell>
          <cell r="H45">
            <v>1648614.789999999</v>
          </cell>
          <cell r="I45">
            <v>111.03921630697893</v>
          </cell>
          <cell r="J45">
            <v>163900.7899999991</v>
          </cell>
          <cell r="K45">
            <v>111.334729928506</v>
          </cell>
          <cell r="L45">
            <v>1163722.4399999995</v>
          </cell>
        </row>
        <row r="46">
          <cell r="B46">
            <v>5713405</v>
          </cell>
          <cell r="C46">
            <v>4193740</v>
          </cell>
          <cell r="D46">
            <v>661654</v>
          </cell>
          <cell r="G46">
            <v>4563846.22</v>
          </cell>
          <cell r="H46">
            <v>424595.3099999996</v>
          </cell>
          <cell r="I46">
            <v>64.17180429650536</v>
          </cell>
          <cell r="J46">
            <v>-237058.6900000004</v>
          </cell>
          <cell r="K46">
            <v>108.82520661748225</v>
          </cell>
          <cell r="L46">
            <v>370106.21999999974</v>
          </cell>
        </row>
        <row r="47">
          <cell r="B47">
            <v>6362670</v>
          </cell>
          <cell r="C47">
            <v>4044409</v>
          </cell>
          <cell r="D47">
            <v>733900</v>
          </cell>
          <cell r="G47">
            <v>4761621.28</v>
          </cell>
          <cell r="H47">
            <v>273792.9500000002</v>
          </cell>
          <cell r="I47">
            <v>37.30657446518602</v>
          </cell>
          <cell r="J47">
            <v>-460107.0499999998</v>
          </cell>
          <cell r="K47">
            <v>117.73342607040979</v>
          </cell>
          <cell r="L47">
            <v>717212.2800000003</v>
          </cell>
        </row>
        <row r="48">
          <cell r="B48">
            <v>8014032</v>
          </cell>
          <cell r="C48">
            <v>5023914</v>
          </cell>
          <cell r="D48">
            <v>737543</v>
          </cell>
          <cell r="G48">
            <v>4553050.16</v>
          </cell>
          <cell r="H48">
            <v>227990.54000000004</v>
          </cell>
          <cell r="I48">
            <v>30.912169188779508</v>
          </cell>
          <cell r="J48">
            <v>-509552.45999999996</v>
          </cell>
          <cell r="K48">
            <v>90.62754975503164</v>
          </cell>
          <cell r="L48">
            <v>-470863.83999999985</v>
          </cell>
        </row>
        <row r="49">
          <cell r="B49">
            <v>16820300</v>
          </cell>
          <cell r="C49">
            <v>10125598</v>
          </cell>
          <cell r="D49">
            <v>1811023</v>
          </cell>
          <cell r="G49">
            <v>11577061.85</v>
          </cell>
          <cell r="H49">
            <v>744135.5499999989</v>
          </cell>
          <cell r="I49">
            <v>41.08923796108602</v>
          </cell>
          <cell r="J49">
            <v>-1066887.4500000011</v>
          </cell>
          <cell r="K49">
            <v>114.33459880591744</v>
          </cell>
          <cell r="L49">
            <v>1451463.8499999996</v>
          </cell>
        </row>
        <row r="50">
          <cell r="B50">
            <v>7250200</v>
          </cell>
          <cell r="C50">
            <v>5013080</v>
          </cell>
          <cell r="D50">
            <v>686406</v>
          </cell>
          <cell r="G50">
            <v>4904572.26</v>
          </cell>
          <cell r="H50">
            <v>527996.0599999996</v>
          </cell>
          <cell r="I50">
            <v>76.92183052012943</v>
          </cell>
          <cell r="J50">
            <v>-158409.9400000004</v>
          </cell>
          <cell r="K50">
            <v>97.8355075123477</v>
          </cell>
          <cell r="L50">
            <v>-108507.74000000022</v>
          </cell>
        </row>
        <row r="51">
          <cell r="B51">
            <v>5717100</v>
          </cell>
          <cell r="C51">
            <v>3847280</v>
          </cell>
          <cell r="D51">
            <v>481583</v>
          </cell>
          <cell r="G51">
            <v>4237230.02</v>
          </cell>
          <cell r="H51">
            <v>362559.61999999965</v>
          </cell>
          <cell r="I51">
            <v>75.2849706073511</v>
          </cell>
          <cell r="J51">
            <v>-119023.38000000035</v>
          </cell>
          <cell r="K51">
            <v>110.13573277744275</v>
          </cell>
          <cell r="L51">
            <v>389950.01999999955</v>
          </cell>
        </row>
        <row r="52">
          <cell r="B52">
            <v>8674927324</v>
          </cell>
          <cell r="C52">
            <v>5668066332</v>
          </cell>
          <cell r="D52">
            <v>988340796</v>
          </cell>
          <cell r="G52">
            <v>5405707293.380001</v>
          </cell>
          <cell r="H52">
            <v>314770793.69999963</v>
          </cell>
          <cell r="I52">
            <v>31.848406437732397</v>
          </cell>
          <cell r="J52">
            <v>-658862630.2800002</v>
          </cell>
          <cell r="K52">
            <v>95.3712779058564</v>
          </cell>
          <cell r="L52">
            <v>-262359038.61999893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3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19" sqref="G19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11.08.2017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11.08.2017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1083610514</v>
      </c>
      <c r="D10" s="33">
        <f>'[1]вспомогат'!D10</f>
        <v>286779374</v>
      </c>
      <c r="E10" s="33">
        <f>'[1]вспомогат'!G10</f>
        <v>941204066.28</v>
      </c>
      <c r="F10" s="33">
        <f>'[1]вспомогат'!H10</f>
        <v>49661012.80999994</v>
      </c>
      <c r="G10" s="34">
        <f>'[1]вспомогат'!I10</f>
        <v>17.316800757783906</v>
      </c>
      <c r="H10" s="33">
        <f>'[1]вспомогат'!J10</f>
        <v>-237118361.19000006</v>
      </c>
      <c r="I10" s="34">
        <f>'[1]вспомогат'!K10</f>
        <v>86.8581519023541</v>
      </c>
      <c r="J10" s="33">
        <f>'[1]вспомогат'!L10</f>
        <v>-142406447.72000003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2686335000</v>
      </c>
      <c r="D12" s="33">
        <f>'[1]вспомогат'!D11</f>
        <v>370485000</v>
      </c>
      <c r="E12" s="33">
        <f>'[1]вспомогат'!G11</f>
        <v>2569859809.12</v>
      </c>
      <c r="F12" s="33">
        <f>'[1]вспомогат'!H11</f>
        <v>142202591.7199998</v>
      </c>
      <c r="G12" s="36">
        <f>'[1]вспомогат'!I11</f>
        <v>38.38282028152281</v>
      </c>
      <c r="H12" s="37">
        <f>'[1]вспомогат'!J11</f>
        <v>-228282408.2800002</v>
      </c>
      <c r="I12" s="36">
        <f>'[1]вспомогат'!K11</f>
        <v>95.6641598728379</v>
      </c>
      <c r="J12" s="39">
        <f>'[1]вспомогат'!L11</f>
        <v>-116475190.88000011</v>
      </c>
    </row>
    <row r="13" spans="1:10" ht="12.75">
      <c r="A13" s="32" t="s">
        <v>15</v>
      </c>
      <c r="B13" s="33">
        <f>'[1]вспомогат'!B12</f>
        <v>333387531</v>
      </c>
      <c r="C13" s="33">
        <f>'[1]вспомогат'!C12</f>
        <v>229224387</v>
      </c>
      <c r="D13" s="33">
        <f>'[1]вспомогат'!D12</f>
        <v>57552024</v>
      </c>
      <c r="E13" s="33">
        <f>'[1]вспомогат'!G12</f>
        <v>215480522.01</v>
      </c>
      <c r="F13" s="33">
        <f>'[1]вспомогат'!H12</f>
        <v>10762418.329999983</v>
      </c>
      <c r="G13" s="36">
        <f>'[1]вспомогат'!I12</f>
        <v>18.70032986155271</v>
      </c>
      <c r="H13" s="37">
        <f>'[1]вспомогат'!J12</f>
        <v>-46789605.67000002</v>
      </c>
      <c r="I13" s="36">
        <f>'[1]вспомогат'!K12</f>
        <v>94.00418726389701</v>
      </c>
      <c r="J13" s="39">
        <f>'[1]вспомогат'!L12</f>
        <v>-13743864.99000001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290359200</v>
      </c>
      <c r="D14" s="33">
        <f>'[1]вспомогат'!D13</f>
        <v>35579250</v>
      </c>
      <c r="E14" s="33">
        <f>'[1]вспомогат'!G13</f>
        <v>286875946.84</v>
      </c>
      <c r="F14" s="33">
        <f>'[1]вспомогат'!H13</f>
        <v>17784005.419999957</v>
      </c>
      <c r="G14" s="36">
        <f>'[1]вспомогат'!I13</f>
        <v>49.984205456832164</v>
      </c>
      <c r="H14" s="37">
        <f>'[1]вспомогат'!J13</f>
        <v>-17795244.580000043</v>
      </c>
      <c r="I14" s="36">
        <f>'[1]вспомогат'!K13</f>
        <v>98.80036411451746</v>
      </c>
      <c r="J14" s="39">
        <f>'[1]вспомогат'!L13</f>
        <v>-3483253.160000026</v>
      </c>
    </row>
    <row r="15" spans="1:10" ht="12.75">
      <c r="A15" s="32" t="s">
        <v>17</v>
      </c>
      <c r="B15" s="33">
        <f>'[1]вспомогат'!B14</f>
        <v>470400000</v>
      </c>
      <c r="C15" s="33">
        <f>'[1]вспомогат'!C14</f>
        <v>309252000</v>
      </c>
      <c r="D15" s="33">
        <f>'[1]вспомогат'!D14</f>
        <v>49219000</v>
      </c>
      <c r="E15" s="33">
        <f>'[1]вспомогат'!G14</f>
        <v>274852591.25</v>
      </c>
      <c r="F15" s="33">
        <f>'[1]вспомогат'!H14</f>
        <v>14559082.25999999</v>
      </c>
      <c r="G15" s="36">
        <f>'[1]вспомогат'!I14</f>
        <v>29.58020735894673</v>
      </c>
      <c r="H15" s="37">
        <f>'[1]вспомогат'!J14</f>
        <v>-34659917.74000001</v>
      </c>
      <c r="I15" s="36">
        <f>'[1]вспомогат'!K14</f>
        <v>88.87657678850904</v>
      </c>
      <c r="J15" s="39">
        <f>'[1]вспомогат'!L14</f>
        <v>-34399408.75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43712100</v>
      </c>
      <c r="D16" s="33">
        <f>'[1]вспомогат'!D15</f>
        <v>5235100</v>
      </c>
      <c r="E16" s="33">
        <f>'[1]вспомогат'!G15</f>
        <v>41415977.42</v>
      </c>
      <c r="F16" s="33">
        <f>'[1]вспомогат'!H15</f>
        <v>2056192.7199999988</v>
      </c>
      <c r="G16" s="36">
        <f>'[1]вспомогат'!I15</f>
        <v>39.27704762086682</v>
      </c>
      <c r="H16" s="37">
        <f>'[1]вспомогат'!J15</f>
        <v>-3178907.280000001</v>
      </c>
      <c r="I16" s="36">
        <f>'[1]вспомогат'!K15</f>
        <v>94.7471693650042</v>
      </c>
      <c r="J16" s="39">
        <f>'[1]вспомогат'!L15</f>
        <v>-2296122.579999998</v>
      </c>
    </row>
    <row r="17" spans="1:10" ht="18" customHeight="1">
      <c r="A17" s="40" t="s">
        <v>19</v>
      </c>
      <c r="B17" s="41">
        <f>SUM(B12:B16)</f>
        <v>5465780644</v>
      </c>
      <c r="C17" s="41">
        <f>SUM(C12:C16)</f>
        <v>3558882687</v>
      </c>
      <c r="D17" s="41">
        <f>SUM(D12:D16)</f>
        <v>518070374</v>
      </c>
      <c r="E17" s="41">
        <f>SUM(E12:E16)</f>
        <v>3388484846.6400003</v>
      </c>
      <c r="F17" s="41">
        <f>SUM(F12:F16)</f>
        <v>187364290.44999972</v>
      </c>
      <c r="G17" s="42">
        <f>F17/D17*100</f>
        <v>36.165799059955454</v>
      </c>
      <c r="H17" s="41">
        <f>SUM(H12:H16)</f>
        <v>-330706083.5500003</v>
      </c>
      <c r="I17" s="43">
        <f>E17/C17*100</f>
        <v>95.21204109979702</v>
      </c>
      <c r="J17" s="41">
        <f>SUM(J12:J16)</f>
        <v>-170397840.36000013</v>
      </c>
    </row>
    <row r="18" spans="1:10" ht="20.25" customHeight="1">
      <c r="A18" s="32" t="s">
        <v>20</v>
      </c>
      <c r="B18" s="44">
        <f>'[1]вспомогат'!B16</f>
        <v>34618810</v>
      </c>
      <c r="C18" s="44">
        <f>'[1]вспомогат'!C16</f>
        <v>21539476</v>
      </c>
      <c r="D18" s="44">
        <f>'[1]вспомогат'!D16</f>
        <v>4493700</v>
      </c>
      <c r="E18" s="44">
        <f>'[1]вспомогат'!G16</f>
        <v>19822076.62</v>
      </c>
      <c r="F18" s="44">
        <f>'[1]вспомогат'!H16</f>
        <v>961866.4100000001</v>
      </c>
      <c r="G18" s="45">
        <f>'[1]вспомогат'!I16</f>
        <v>21.40477579722723</v>
      </c>
      <c r="H18" s="46">
        <f>'[1]вспомогат'!J16</f>
        <v>-3531833.59</v>
      </c>
      <c r="I18" s="47">
        <f>'[1]вспомогат'!K16</f>
        <v>92.02673556218359</v>
      </c>
      <c r="J18" s="48">
        <f>'[1]вспомогат'!L16</f>
        <v>-1717399.379999999</v>
      </c>
    </row>
    <row r="19" spans="1:10" ht="12.75">
      <c r="A19" s="32" t="s">
        <v>21</v>
      </c>
      <c r="B19" s="44">
        <f>'[1]вспомогат'!B17</f>
        <v>186889001</v>
      </c>
      <c r="C19" s="44">
        <f>'[1]вспомогат'!C17</f>
        <v>112428750</v>
      </c>
      <c r="D19" s="44">
        <f>'[1]вспомогат'!D17</f>
        <v>16310113</v>
      </c>
      <c r="E19" s="44">
        <f>'[1]вспомогат'!G17</f>
        <v>140716068.12</v>
      </c>
      <c r="F19" s="44">
        <f>'[1]вспомогат'!H17</f>
        <v>9299043.850000009</v>
      </c>
      <c r="G19" s="45">
        <f>'[1]вспомогат'!I17</f>
        <v>57.01397562359015</v>
      </c>
      <c r="H19" s="37">
        <f>'[1]вспомогат'!J17</f>
        <v>-7011069.149999991</v>
      </c>
      <c r="I19" s="38">
        <f>'[1]вспомогат'!K17</f>
        <v>125.16021757779927</v>
      </c>
      <c r="J19" s="39">
        <f>'[1]вспомогат'!L17</f>
        <v>28287318.120000005</v>
      </c>
    </row>
    <row r="20" spans="1:10" ht="12.75">
      <c r="A20" s="32" t="s">
        <v>22</v>
      </c>
      <c r="B20" s="44">
        <f>'[1]вспомогат'!B18</f>
        <v>24285055</v>
      </c>
      <c r="C20" s="44">
        <f>'[1]вспомогат'!C18</f>
        <v>14568124</v>
      </c>
      <c r="D20" s="44">
        <f>'[1]вспомогат'!D18</f>
        <v>2432278</v>
      </c>
      <c r="E20" s="44">
        <f>'[1]вспомогат'!G18</f>
        <v>15910938</v>
      </c>
      <c r="F20" s="44">
        <f>'[1]вспомогат'!H18</f>
        <v>991537.8300000001</v>
      </c>
      <c r="G20" s="45">
        <f>'[1]вспомогат'!I18</f>
        <v>40.76581007598638</v>
      </c>
      <c r="H20" s="37">
        <f>'[1]вспомогат'!J18</f>
        <v>-1440740.17</v>
      </c>
      <c r="I20" s="38">
        <f>'[1]вспомогат'!K18</f>
        <v>109.21748057608515</v>
      </c>
      <c r="J20" s="39">
        <f>'[1]вспомогат'!L18</f>
        <v>1342814</v>
      </c>
    </row>
    <row r="21" spans="1:10" ht="12.75">
      <c r="A21" s="32" t="s">
        <v>23</v>
      </c>
      <c r="B21" s="44">
        <f>'[1]вспомогат'!B19</f>
        <v>19429257</v>
      </c>
      <c r="C21" s="44">
        <f>'[1]вспомогат'!C19</f>
        <v>13366694</v>
      </c>
      <c r="D21" s="44">
        <f>'[1]вспомогат'!D19</f>
        <v>3154837</v>
      </c>
      <c r="E21" s="44">
        <f>'[1]вспомогат'!G19</f>
        <v>15822466.09</v>
      </c>
      <c r="F21" s="44">
        <f>'[1]вспомогат'!H19</f>
        <v>2004889.289999999</v>
      </c>
      <c r="G21" s="45">
        <f>'[1]вспомогат'!I19</f>
        <v>63.54969496046861</v>
      </c>
      <c r="H21" s="37">
        <f>'[1]вспомогат'!J19</f>
        <v>-1149947.710000001</v>
      </c>
      <c r="I21" s="38">
        <f>'[1]вспомогат'!K19</f>
        <v>118.37232220622391</v>
      </c>
      <c r="J21" s="39">
        <f>'[1]вспомогат'!L19</f>
        <v>2455772.09</v>
      </c>
    </row>
    <row r="22" spans="1:10" ht="12.75">
      <c r="A22" s="32" t="s">
        <v>24</v>
      </c>
      <c r="B22" s="44">
        <f>'[1]вспомогат'!B20</f>
        <v>114811065</v>
      </c>
      <c r="C22" s="44">
        <f>'[1]вспомогат'!C20</f>
        <v>69752230</v>
      </c>
      <c r="D22" s="44">
        <f>'[1]вспомогат'!D20</f>
        <v>15579659</v>
      </c>
      <c r="E22" s="44">
        <f>'[1]вспомогат'!G20</f>
        <v>75199826.82</v>
      </c>
      <c r="F22" s="44">
        <f>'[1]вспомогат'!H20</f>
        <v>4741703.209999993</v>
      </c>
      <c r="G22" s="45">
        <f>'[1]вспомогат'!I20</f>
        <v>30.435218190590653</v>
      </c>
      <c r="H22" s="37">
        <f>'[1]вспомогат'!J20</f>
        <v>-10837955.790000007</v>
      </c>
      <c r="I22" s="38">
        <f>'[1]вспомогат'!K20</f>
        <v>107.80992495867156</v>
      </c>
      <c r="J22" s="39">
        <f>'[1]вспомогат'!L20</f>
        <v>5447596.819999993</v>
      </c>
    </row>
    <row r="23" spans="1:10" ht="12.75">
      <c r="A23" s="32" t="s">
        <v>25</v>
      </c>
      <c r="B23" s="44">
        <f>'[1]вспомогат'!B21</f>
        <v>88561200</v>
      </c>
      <c r="C23" s="44">
        <f>'[1]вспомогат'!C21</f>
        <v>54829960</v>
      </c>
      <c r="D23" s="44">
        <f>'[1]вспомогат'!D21</f>
        <v>10289980</v>
      </c>
      <c r="E23" s="44">
        <f>'[1]вспомогат'!G21</f>
        <v>56253790.06</v>
      </c>
      <c r="F23" s="44">
        <f>'[1]вспомогат'!H21</f>
        <v>3036937.670000002</v>
      </c>
      <c r="G23" s="45">
        <f>'[1]вспомогат'!I21</f>
        <v>29.513542980647212</v>
      </c>
      <c r="H23" s="37">
        <f>'[1]вспомогат'!J21</f>
        <v>-7253042.329999998</v>
      </c>
      <c r="I23" s="38">
        <f>'[1]вспомогат'!K21</f>
        <v>102.59681032048901</v>
      </c>
      <c r="J23" s="39">
        <f>'[1]вспомогат'!L21</f>
        <v>1423830.0600000024</v>
      </c>
    </row>
    <row r="24" spans="1:10" ht="12.75">
      <c r="A24" s="32" t="s">
        <v>26</v>
      </c>
      <c r="B24" s="44">
        <f>'[1]вспомогат'!B22</f>
        <v>76432425</v>
      </c>
      <c r="C24" s="44">
        <f>'[1]вспомогат'!C22</f>
        <v>50713002</v>
      </c>
      <c r="D24" s="44">
        <f>'[1]вспомогат'!D22</f>
        <v>7676462</v>
      </c>
      <c r="E24" s="44">
        <f>'[1]вспомогат'!G22</f>
        <v>51995634.58</v>
      </c>
      <c r="F24" s="44">
        <f>'[1]вспомогат'!H22</f>
        <v>2614221.4899999946</v>
      </c>
      <c r="G24" s="45">
        <f>'[1]вспомогат'!I22</f>
        <v>34.05503068991933</v>
      </c>
      <c r="H24" s="37">
        <f>'[1]вспомогат'!J22</f>
        <v>-5062240.510000005</v>
      </c>
      <c r="I24" s="38">
        <f>'[1]вспомогат'!K22</f>
        <v>102.52919868557572</v>
      </c>
      <c r="J24" s="39">
        <f>'[1]вспомогат'!L22</f>
        <v>1282632.5799999982</v>
      </c>
    </row>
    <row r="25" spans="1:10" ht="12.75">
      <c r="A25" s="32" t="s">
        <v>27</v>
      </c>
      <c r="B25" s="44">
        <f>'[1]вспомогат'!B23</f>
        <v>64646100</v>
      </c>
      <c r="C25" s="44">
        <f>'[1]вспомогат'!C23</f>
        <v>40327499</v>
      </c>
      <c r="D25" s="44">
        <f>'[1]вспомогат'!D23</f>
        <v>7205403</v>
      </c>
      <c r="E25" s="44">
        <f>'[1]вспомогат'!G23</f>
        <v>39751754.13</v>
      </c>
      <c r="F25" s="44">
        <f>'[1]вспомогат'!H23</f>
        <v>2033110.5900000036</v>
      </c>
      <c r="G25" s="45">
        <f>'[1]вспомогат'!I23</f>
        <v>28.216472971740842</v>
      </c>
      <c r="H25" s="37">
        <f>'[1]вспомогат'!J23</f>
        <v>-5172292.409999996</v>
      </c>
      <c r="I25" s="38">
        <f>'[1]вспомогат'!K23</f>
        <v>98.57232686311642</v>
      </c>
      <c r="J25" s="39">
        <f>'[1]вспомогат'!L23</f>
        <v>-575744.8699999973</v>
      </c>
    </row>
    <row r="26" spans="1:10" ht="12.75">
      <c r="A26" s="32" t="s">
        <v>28</v>
      </c>
      <c r="B26" s="44">
        <f>'[1]вспомогат'!B24</f>
        <v>35055064</v>
      </c>
      <c r="C26" s="44">
        <f>'[1]вспомогат'!C24</f>
        <v>19332150</v>
      </c>
      <c r="D26" s="44">
        <f>'[1]вспомогат'!D24</f>
        <v>4524909</v>
      </c>
      <c r="E26" s="44">
        <f>'[1]вспомогат'!G24</f>
        <v>21397281.55</v>
      </c>
      <c r="F26" s="44">
        <f>'[1]вспомогат'!H24</f>
        <v>1556963.9299999997</v>
      </c>
      <c r="G26" s="45">
        <f>'[1]вспомогат'!I24</f>
        <v>34.40873462869639</v>
      </c>
      <c r="H26" s="37">
        <f>'[1]вспомогат'!J24</f>
        <v>-2967945.0700000003</v>
      </c>
      <c r="I26" s="38">
        <f>'[1]вспомогат'!K24</f>
        <v>110.68236874843203</v>
      </c>
      <c r="J26" s="39">
        <f>'[1]вспомогат'!L24</f>
        <v>2065131.5500000007</v>
      </c>
    </row>
    <row r="27" spans="1:10" ht="12.75">
      <c r="A27" s="32" t="s">
        <v>29</v>
      </c>
      <c r="B27" s="44">
        <f>'[1]вспомогат'!B25</f>
        <v>110552503</v>
      </c>
      <c r="C27" s="44">
        <f>'[1]вспомогат'!C25</f>
        <v>70017355</v>
      </c>
      <c r="D27" s="44">
        <f>'[1]вспомогат'!D25</f>
        <v>15454975</v>
      </c>
      <c r="E27" s="44">
        <f>'[1]вспомогат'!G25</f>
        <v>69343558.61</v>
      </c>
      <c r="F27" s="44">
        <f>'[1]вспомогат'!H25</f>
        <v>5534337.310000002</v>
      </c>
      <c r="G27" s="45">
        <f>'[1]вспомогат'!I25</f>
        <v>35.80942259693078</v>
      </c>
      <c r="H27" s="37">
        <f>'[1]вспомогат'!J25</f>
        <v>-9920637.689999998</v>
      </c>
      <c r="I27" s="38">
        <f>'[1]вспомогат'!K25</f>
        <v>99.0376723170991</v>
      </c>
      <c r="J27" s="39">
        <f>'[1]вспомогат'!L25</f>
        <v>-673796.3900000006</v>
      </c>
    </row>
    <row r="28" spans="1:10" ht="12.75">
      <c r="A28" s="32" t="s">
        <v>30</v>
      </c>
      <c r="B28" s="44">
        <f>'[1]вспомогат'!B26</f>
        <v>64184755</v>
      </c>
      <c r="C28" s="44">
        <f>'[1]вспомогат'!C26</f>
        <v>40076429</v>
      </c>
      <c r="D28" s="44">
        <f>'[1]вспомогат'!D26</f>
        <v>7489123</v>
      </c>
      <c r="E28" s="44">
        <f>'[1]вспомогат'!G26</f>
        <v>40117347.74</v>
      </c>
      <c r="F28" s="44">
        <f>'[1]вспомогат'!H26</f>
        <v>2878777.0700000003</v>
      </c>
      <c r="G28" s="45">
        <f>'[1]вспомогат'!I26</f>
        <v>38.43944170766056</v>
      </c>
      <c r="H28" s="37">
        <f>'[1]вспомогат'!J26</f>
        <v>-4610345.93</v>
      </c>
      <c r="I28" s="38">
        <f>'[1]вспомогат'!K26</f>
        <v>100.10210176161154</v>
      </c>
      <c r="J28" s="39">
        <f>'[1]вспомогат'!L26</f>
        <v>40918.740000002086</v>
      </c>
    </row>
    <row r="29" spans="1:10" ht="12.75">
      <c r="A29" s="32" t="s">
        <v>31</v>
      </c>
      <c r="B29" s="44">
        <f>'[1]вспомогат'!B27</f>
        <v>44496422</v>
      </c>
      <c r="C29" s="44">
        <f>'[1]вспомогат'!C27</f>
        <v>29732267</v>
      </c>
      <c r="D29" s="44">
        <f>'[1]вспомогат'!D27</f>
        <v>4602153</v>
      </c>
      <c r="E29" s="44">
        <f>'[1]вспомогат'!G27</f>
        <v>32013642.19</v>
      </c>
      <c r="F29" s="44">
        <f>'[1]вспомогат'!H27</f>
        <v>2943295.84</v>
      </c>
      <c r="G29" s="45">
        <f>'[1]вспомогат'!I27</f>
        <v>63.95475856626235</v>
      </c>
      <c r="H29" s="37">
        <f>'[1]вспомогат'!J27</f>
        <v>-1658857.1600000001</v>
      </c>
      <c r="I29" s="38">
        <f>'[1]вспомогат'!K27</f>
        <v>107.67306169421929</v>
      </c>
      <c r="J29" s="39">
        <f>'[1]вспомогат'!L27</f>
        <v>2281375.1900000013</v>
      </c>
    </row>
    <row r="30" spans="1:10" ht="12.75">
      <c r="A30" s="32" t="s">
        <v>32</v>
      </c>
      <c r="B30" s="44">
        <f>'[1]вспомогат'!B28</f>
        <v>54268424</v>
      </c>
      <c r="C30" s="44">
        <f>'[1]вспомогат'!C28</f>
        <v>36088725</v>
      </c>
      <c r="D30" s="44">
        <f>'[1]вспомогат'!D28</f>
        <v>5082081</v>
      </c>
      <c r="E30" s="44">
        <f>'[1]вспомогат'!G28</f>
        <v>35513135.58</v>
      </c>
      <c r="F30" s="44">
        <f>'[1]вспомогат'!H28</f>
        <v>1380824</v>
      </c>
      <c r="G30" s="45">
        <f>'[1]вспомогат'!I28</f>
        <v>27.170444548207712</v>
      </c>
      <c r="H30" s="37">
        <f>'[1]вспомогат'!J28</f>
        <v>-3701257</v>
      </c>
      <c r="I30" s="38">
        <f>'[1]вспомогат'!K28</f>
        <v>98.40507133460657</v>
      </c>
      <c r="J30" s="39">
        <f>'[1]вспомогат'!L28</f>
        <v>-575589.4200000018</v>
      </c>
    </row>
    <row r="31" spans="1:10" ht="12.75">
      <c r="A31" s="32" t="s">
        <v>33</v>
      </c>
      <c r="B31" s="44">
        <f>'[1]вспомогат'!B29</f>
        <v>126562055</v>
      </c>
      <c r="C31" s="44">
        <f>'[1]вспомогат'!C29</f>
        <v>86063838</v>
      </c>
      <c r="D31" s="44">
        <f>'[1]вспомогат'!D29</f>
        <v>12707105</v>
      </c>
      <c r="E31" s="44">
        <f>'[1]вспомогат'!G29</f>
        <v>87106990.99</v>
      </c>
      <c r="F31" s="44">
        <f>'[1]вспомогат'!H29</f>
        <v>6243770.890000001</v>
      </c>
      <c r="G31" s="45">
        <f>'[1]вспомогат'!I29</f>
        <v>49.13606120355502</v>
      </c>
      <c r="H31" s="37">
        <f>'[1]вспомогат'!J29</f>
        <v>-6463334.109999999</v>
      </c>
      <c r="I31" s="38">
        <f>'[1]вспомогат'!K29</f>
        <v>101.21206887148118</v>
      </c>
      <c r="J31" s="39">
        <f>'[1]вспомогат'!L29</f>
        <v>1043152.9899999946</v>
      </c>
    </row>
    <row r="32" spans="1:10" ht="12.75">
      <c r="A32" s="32" t="s">
        <v>34</v>
      </c>
      <c r="B32" s="44">
        <f>'[1]вспомогат'!B30</f>
        <v>54705406</v>
      </c>
      <c r="C32" s="44">
        <f>'[1]вспомогат'!C30</f>
        <v>38660620</v>
      </c>
      <c r="D32" s="44">
        <f>'[1]вспомогат'!D30</f>
        <v>7532531</v>
      </c>
      <c r="E32" s="44">
        <f>'[1]вспомогат'!G30</f>
        <v>37429743.84</v>
      </c>
      <c r="F32" s="44">
        <f>'[1]вспомогат'!H30</f>
        <v>2781742.1000000015</v>
      </c>
      <c r="G32" s="45">
        <f>'[1]вспомогат'!I30</f>
        <v>36.929713266364274</v>
      </c>
      <c r="H32" s="37">
        <f>'[1]вспомогат'!J30</f>
        <v>-4750788.8999999985</v>
      </c>
      <c r="I32" s="38">
        <f>'[1]вспомогат'!K30</f>
        <v>96.81620170602542</v>
      </c>
      <c r="J32" s="39">
        <f>'[1]вспомогат'!L30</f>
        <v>-1230876.1599999964</v>
      </c>
    </row>
    <row r="33" spans="1:10" ht="12.75">
      <c r="A33" s="32" t="s">
        <v>35</v>
      </c>
      <c r="B33" s="44">
        <f>'[1]вспомогат'!B31</f>
        <v>33193213</v>
      </c>
      <c r="C33" s="44">
        <f>'[1]вспомогат'!C31</f>
        <v>19407205</v>
      </c>
      <c r="D33" s="44">
        <f>'[1]вспомогат'!D31</f>
        <v>3150705</v>
      </c>
      <c r="E33" s="44">
        <f>'[1]вспомогат'!G31</f>
        <v>19512071.39</v>
      </c>
      <c r="F33" s="44">
        <f>'[1]вспомогат'!H31</f>
        <v>1816210.3399999999</v>
      </c>
      <c r="G33" s="45">
        <f>'[1]вспомогат'!I31</f>
        <v>57.64456970741468</v>
      </c>
      <c r="H33" s="37">
        <f>'[1]вспомогат'!J31</f>
        <v>-1334494.6600000001</v>
      </c>
      <c r="I33" s="38">
        <f>'[1]вспомогат'!K31</f>
        <v>100.54034772137462</v>
      </c>
      <c r="J33" s="39">
        <f>'[1]вспомогат'!L31</f>
        <v>104866.3900000006</v>
      </c>
    </row>
    <row r="34" spans="1:10" ht="12.75">
      <c r="A34" s="32" t="s">
        <v>36</v>
      </c>
      <c r="B34" s="44">
        <f>'[1]вспомогат'!B32</f>
        <v>29098035</v>
      </c>
      <c r="C34" s="44">
        <f>'[1]вспомогат'!C32</f>
        <v>19204922</v>
      </c>
      <c r="D34" s="44">
        <f>'[1]вспомогат'!D32</f>
        <v>4135526</v>
      </c>
      <c r="E34" s="44">
        <f>'[1]вспомогат'!G32</f>
        <v>20910604.56</v>
      </c>
      <c r="F34" s="44">
        <f>'[1]вспомогат'!H32</f>
        <v>2458796.8099999987</v>
      </c>
      <c r="G34" s="45">
        <f>'[1]вспомогат'!I32</f>
        <v>59.45547942389913</v>
      </c>
      <c r="H34" s="37">
        <f>'[1]вспомогат'!J32</f>
        <v>-1676729.1900000013</v>
      </c>
      <c r="I34" s="38">
        <f>'[1]вспомогат'!K32</f>
        <v>108.88148652725587</v>
      </c>
      <c r="J34" s="39">
        <f>'[1]вспомогат'!L32</f>
        <v>1705682.5599999987</v>
      </c>
    </row>
    <row r="35" spans="1:10" ht="12.75">
      <c r="A35" s="32" t="s">
        <v>37</v>
      </c>
      <c r="B35" s="44">
        <f>'[1]вспомогат'!B33</f>
        <v>50345047</v>
      </c>
      <c r="C35" s="44">
        <f>'[1]вспомогат'!C33</f>
        <v>31078386</v>
      </c>
      <c r="D35" s="44">
        <f>'[1]вспомогат'!D33</f>
        <v>8420376</v>
      </c>
      <c r="E35" s="44">
        <f>'[1]вспомогат'!G33</f>
        <v>32497929.68</v>
      </c>
      <c r="F35" s="44">
        <f>'[1]вспомогат'!H33</f>
        <v>3525927.370000001</v>
      </c>
      <c r="G35" s="45">
        <f>'[1]вспомогат'!I33</f>
        <v>41.87375207472922</v>
      </c>
      <c r="H35" s="37">
        <f>'[1]вспомогат'!J33</f>
        <v>-4894448.629999999</v>
      </c>
      <c r="I35" s="38">
        <f>'[1]вспомогат'!K33</f>
        <v>104.5676235567703</v>
      </c>
      <c r="J35" s="39">
        <f>'[1]вспомогат'!L33</f>
        <v>1419543.6799999997</v>
      </c>
    </row>
    <row r="36" spans="1:10" ht="12.75">
      <c r="A36" s="32" t="s">
        <v>38</v>
      </c>
      <c r="B36" s="44">
        <f>'[1]вспомогат'!B34</f>
        <v>44387785</v>
      </c>
      <c r="C36" s="44">
        <f>'[1]вспомогат'!C34</f>
        <v>26440185</v>
      </c>
      <c r="D36" s="44">
        <f>'[1]вспомогат'!D34</f>
        <v>4581295</v>
      </c>
      <c r="E36" s="44">
        <f>'[1]вспомогат'!G34</f>
        <v>29813367.05</v>
      </c>
      <c r="F36" s="44">
        <f>'[1]вспомогат'!H34</f>
        <v>2430962.129999999</v>
      </c>
      <c r="G36" s="45">
        <f>'[1]вспомогат'!I34</f>
        <v>53.06277220742168</v>
      </c>
      <c r="H36" s="37">
        <f>'[1]вспомогат'!J34</f>
        <v>-2150332.870000001</v>
      </c>
      <c r="I36" s="38">
        <f>'[1]вспомогат'!K34</f>
        <v>112.75778535588915</v>
      </c>
      <c r="J36" s="39">
        <f>'[1]вспомогат'!L34</f>
        <v>3373182.0500000007</v>
      </c>
    </row>
    <row r="37" spans="1:10" ht="12.75">
      <c r="A37" s="32" t="s">
        <v>39</v>
      </c>
      <c r="B37" s="44">
        <f>'[1]вспомогат'!B35</f>
        <v>103228725</v>
      </c>
      <c r="C37" s="44">
        <f>'[1]вспомогат'!C35</f>
        <v>70382340</v>
      </c>
      <c r="D37" s="44">
        <f>'[1]вспомогат'!D35</f>
        <v>11381912</v>
      </c>
      <c r="E37" s="44">
        <f>'[1]вспомогат'!G35</f>
        <v>72225483.33</v>
      </c>
      <c r="F37" s="44">
        <f>'[1]вспомогат'!H35</f>
        <v>5932019.329999998</v>
      </c>
      <c r="G37" s="45">
        <f>'[1]вспомогат'!I35</f>
        <v>52.11795109644143</v>
      </c>
      <c r="H37" s="37">
        <f>'[1]вспомогат'!J35</f>
        <v>-5449892.670000002</v>
      </c>
      <c r="I37" s="38">
        <f>'[1]вспомогат'!K35</f>
        <v>102.61875824247957</v>
      </c>
      <c r="J37" s="39">
        <f>'[1]вспомогат'!L35</f>
        <v>1843143.3299999982</v>
      </c>
    </row>
    <row r="38" spans="1:10" ht="18.75" customHeight="1">
      <c r="A38" s="49" t="s">
        <v>40</v>
      </c>
      <c r="B38" s="41">
        <f>SUM(B18:B37)</f>
        <v>1359750347</v>
      </c>
      <c r="C38" s="41">
        <f>SUM(C18:C37)</f>
        <v>864010157</v>
      </c>
      <c r="D38" s="41">
        <f>SUM(D18:D37)</f>
        <v>156205123</v>
      </c>
      <c r="E38" s="41">
        <f>SUM(E18:E37)</f>
        <v>913353710.9300001</v>
      </c>
      <c r="F38" s="41">
        <f>SUM(F18:F37)</f>
        <v>65166937.46000001</v>
      </c>
      <c r="G38" s="42">
        <f>F38/D38*100</f>
        <v>41.71882215412359</v>
      </c>
      <c r="H38" s="41">
        <f>SUM(H18:H37)</f>
        <v>-91038185.53999998</v>
      </c>
      <c r="I38" s="43">
        <f>E38/C38*100</f>
        <v>105.7109923454291</v>
      </c>
      <c r="J38" s="41">
        <f>SUM(J18:J37)</f>
        <v>49343553.93000001</v>
      </c>
    </row>
    <row r="39" spans="1:10" ht="12" customHeight="1">
      <c r="A39" s="50" t="s">
        <v>41</v>
      </c>
      <c r="B39" s="33">
        <f>'[1]вспомогат'!B36</f>
        <v>11855400</v>
      </c>
      <c r="C39" s="33">
        <f>'[1]вспомогат'!C36</f>
        <v>8242323</v>
      </c>
      <c r="D39" s="33">
        <f>'[1]вспомогат'!D36</f>
        <v>1905788</v>
      </c>
      <c r="E39" s="33">
        <f>'[1]вспомогат'!G36</f>
        <v>7902969.81</v>
      </c>
      <c r="F39" s="33">
        <f>'[1]вспомогат'!H36</f>
        <v>1044858.7599999998</v>
      </c>
      <c r="G39" s="36">
        <f>'[1]вспомогат'!I36</f>
        <v>54.82555037601243</v>
      </c>
      <c r="H39" s="37">
        <f>'[1]вспомогат'!J36</f>
        <v>-860929.2400000002</v>
      </c>
      <c r="I39" s="38">
        <f>'[1]вспомогат'!K36</f>
        <v>95.88279675523515</v>
      </c>
      <c r="J39" s="39">
        <f>'[1]вспомогат'!L36</f>
        <v>-339353.1900000004</v>
      </c>
    </row>
    <row r="40" spans="1:10" ht="12.75" customHeight="1">
      <c r="A40" s="50" t="s">
        <v>42</v>
      </c>
      <c r="B40" s="33">
        <f>'[1]вспомогат'!B37</f>
        <v>31392357</v>
      </c>
      <c r="C40" s="33">
        <f>'[1]вспомогат'!C37</f>
        <v>21296153</v>
      </c>
      <c r="D40" s="33">
        <f>'[1]вспомогат'!D37</f>
        <v>2892133</v>
      </c>
      <c r="E40" s="33">
        <f>'[1]вспомогат'!G37</f>
        <v>19917161.07</v>
      </c>
      <c r="F40" s="33">
        <f>'[1]вспомогат'!H37</f>
        <v>1358108.5100000016</v>
      </c>
      <c r="G40" s="36">
        <f>'[1]вспомогат'!I37</f>
        <v>46.958715591572094</v>
      </c>
      <c r="H40" s="37">
        <f>'[1]вспомогат'!J37</f>
        <v>-1534024.4899999984</v>
      </c>
      <c r="I40" s="38">
        <f>'[1]вспомогат'!K37</f>
        <v>93.52468997569655</v>
      </c>
      <c r="J40" s="39">
        <f>'[1]вспомогат'!L37</f>
        <v>-1378991.9299999997</v>
      </c>
    </row>
    <row r="41" spans="1:10" ht="12.75" customHeight="1">
      <c r="A41" s="50" t="s">
        <v>43</v>
      </c>
      <c r="B41" s="33">
        <f>'[1]вспомогат'!B38</f>
        <v>16612034</v>
      </c>
      <c r="C41" s="33">
        <f>'[1]вспомогат'!C38</f>
        <v>9668618</v>
      </c>
      <c r="D41" s="33">
        <f>'[1]вспомогат'!D38</f>
        <v>1437167</v>
      </c>
      <c r="E41" s="33">
        <f>'[1]вспомогат'!G38</f>
        <v>11081546.39</v>
      </c>
      <c r="F41" s="33">
        <f>'[1]вспомогат'!H38</f>
        <v>1516182.5300000012</v>
      </c>
      <c r="G41" s="36">
        <f>'[1]вспомогат'!I38</f>
        <v>105.4980061468153</v>
      </c>
      <c r="H41" s="37">
        <f>'[1]вспомогат'!J38</f>
        <v>79015.53000000119</v>
      </c>
      <c r="I41" s="38">
        <f>'[1]вспомогат'!K38</f>
        <v>114.61355066463481</v>
      </c>
      <c r="J41" s="39">
        <f>'[1]вспомогат'!L38</f>
        <v>1412928.3900000006</v>
      </c>
    </row>
    <row r="42" spans="1:10" ht="12.75" customHeight="1">
      <c r="A42" s="50" t="s">
        <v>44</v>
      </c>
      <c r="B42" s="33">
        <f>'[1]вспомогат'!B39</f>
        <v>13597300</v>
      </c>
      <c r="C42" s="33">
        <f>'[1]вспомогат'!C39</f>
        <v>8282394</v>
      </c>
      <c r="D42" s="33">
        <f>'[1]вспомогат'!D39</f>
        <v>1455744</v>
      </c>
      <c r="E42" s="33">
        <f>'[1]вспомогат'!G39</f>
        <v>7792676.86</v>
      </c>
      <c r="F42" s="33">
        <f>'[1]вспомогат'!H39</f>
        <v>298477.28000000026</v>
      </c>
      <c r="G42" s="36">
        <f>'[1]вспомогат'!I39</f>
        <v>20.503418183416883</v>
      </c>
      <c r="H42" s="37">
        <f>'[1]вспомогат'!J39</f>
        <v>-1157266.7199999997</v>
      </c>
      <c r="I42" s="38">
        <f>'[1]вспомогат'!K39</f>
        <v>94.08725134302956</v>
      </c>
      <c r="J42" s="39">
        <f>'[1]вспомогат'!L39</f>
        <v>-489717.13999999966</v>
      </c>
    </row>
    <row r="43" spans="1:10" ht="12" customHeight="1">
      <c r="A43" s="50" t="s">
        <v>45</v>
      </c>
      <c r="B43" s="33">
        <f>'[1]вспомогат'!B40</f>
        <v>11630370</v>
      </c>
      <c r="C43" s="33">
        <f>'[1]вспомогат'!C40</f>
        <v>5469862</v>
      </c>
      <c r="D43" s="33">
        <f>'[1]вспомогат'!D40</f>
        <v>1111394</v>
      </c>
      <c r="E43" s="33">
        <f>'[1]вспомогат'!G40</f>
        <v>8330273.71</v>
      </c>
      <c r="F43" s="33">
        <f>'[1]вспомогат'!H40</f>
        <v>586754.2999999998</v>
      </c>
      <c r="G43" s="36">
        <f>'[1]вспомогат'!I40</f>
        <v>52.79444553416699</v>
      </c>
      <c r="H43" s="37">
        <f>'[1]вспомогат'!J40</f>
        <v>-524639.7000000002</v>
      </c>
      <c r="I43" s="38">
        <f>'[1]вспомогат'!K40</f>
        <v>152.29403794830657</v>
      </c>
      <c r="J43" s="39">
        <f>'[1]вспомогат'!L40</f>
        <v>2860411.71</v>
      </c>
    </row>
    <row r="44" spans="1:10" ht="14.25" customHeight="1">
      <c r="A44" s="50" t="s">
        <v>46</v>
      </c>
      <c r="B44" s="33">
        <f>'[1]вспомогат'!B41</f>
        <v>17099655</v>
      </c>
      <c r="C44" s="33">
        <f>'[1]вспомогат'!C41</f>
        <v>11809818</v>
      </c>
      <c r="D44" s="33">
        <f>'[1]вспомогат'!D41</f>
        <v>4167410</v>
      </c>
      <c r="E44" s="33">
        <f>'[1]вспомогат'!G41</f>
        <v>8320757.01</v>
      </c>
      <c r="F44" s="33">
        <f>'[1]вспомогат'!H41</f>
        <v>607277.5</v>
      </c>
      <c r="G44" s="36">
        <f>'[1]вспомогат'!I41</f>
        <v>14.572060344434554</v>
      </c>
      <c r="H44" s="37">
        <f>'[1]вспомогат'!J41</f>
        <v>-3560132.5</v>
      </c>
      <c r="I44" s="38">
        <f>'[1]вспомогат'!K41</f>
        <v>70.45626791200338</v>
      </c>
      <c r="J44" s="39">
        <f>'[1]вспомогат'!L41</f>
        <v>-3489060.99</v>
      </c>
    </row>
    <row r="45" spans="1:10" ht="14.25" customHeight="1">
      <c r="A45" s="51" t="s">
        <v>47</v>
      </c>
      <c r="B45" s="33">
        <f>'[1]вспомогат'!B42</f>
        <v>23272313</v>
      </c>
      <c r="C45" s="33">
        <f>'[1]вспомогат'!C42</f>
        <v>15547977</v>
      </c>
      <c r="D45" s="33">
        <f>'[1]вспомогат'!D42</f>
        <v>1936492</v>
      </c>
      <c r="E45" s="33">
        <f>'[1]вспомогат'!G42</f>
        <v>15011423.95</v>
      </c>
      <c r="F45" s="33">
        <f>'[1]вспомогат'!H42</f>
        <v>973805.5699999984</v>
      </c>
      <c r="G45" s="36">
        <f>'[1]вспомогат'!I42</f>
        <v>50.287094911830174</v>
      </c>
      <c r="H45" s="37">
        <f>'[1]вспомогат'!J42</f>
        <v>-962686.4300000016</v>
      </c>
      <c r="I45" s="38">
        <f>'[1]вспомогат'!K42</f>
        <v>96.54904911423525</v>
      </c>
      <c r="J45" s="39">
        <f>'[1]вспомогат'!L42</f>
        <v>-536553.0500000007</v>
      </c>
    </row>
    <row r="46" spans="1:10" ht="14.25" customHeight="1">
      <c r="A46" s="51" t="s">
        <v>48</v>
      </c>
      <c r="B46" s="33">
        <f>'[1]вспомогат'!B43</f>
        <v>38217919</v>
      </c>
      <c r="C46" s="33">
        <f>'[1]вспомогат'!C43</f>
        <v>26110494</v>
      </c>
      <c r="D46" s="33">
        <f>'[1]вспомогат'!D43</f>
        <v>3619934</v>
      </c>
      <c r="E46" s="33">
        <f>'[1]вспомогат'!G43</f>
        <v>26270177.61</v>
      </c>
      <c r="F46" s="33">
        <f>'[1]вспомогат'!H43</f>
        <v>1129203.5799999982</v>
      </c>
      <c r="G46" s="36">
        <f>'[1]вспомогат'!I43</f>
        <v>31.194037791849194</v>
      </c>
      <c r="H46" s="37">
        <f>'[1]вспомогат'!J43</f>
        <v>-2490730.420000002</v>
      </c>
      <c r="I46" s="38">
        <f>'[1]вспомогат'!K43</f>
        <v>100.61156870490461</v>
      </c>
      <c r="J46" s="39">
        <f>'[1]вспомогат'!L43</f>
        <v>159683.6099999994</v>
      </c>
    </row>
    <row r="47" spans="1:10" ht="14.25" customHeight="1">
      <c r="A47" s="51" t="s">
        <v>49</v>
      </c>
      <c r="B47" s="33">
        <f>'[1]вспомогат'!B44</f>
        <v>19177760</v>
      </c>
      <c r="C47" s="33">
        <f>'[1]вспомогат'!C44</f>
        <v>12620440</v>
      </c>
      <c r="D47" s="33">
        <f>'[1]вспомогат'!D44</f>
        <v>2163040</v>
      </c>
      <c r="E47" s="33">
        <f>'[1]вспомогат'!G44</f>
        <v>12009704.89</v>
      </c>
      <c r="F47" s="33">
        <f>'[1]вспомогат'!H44</f>
        <v>854200.1300000008</v>
      </c>
      <c r="G47" s="36">
        <f>'[1]вспомогат'!I44</f>
        <v>39.490722779051744</v>
      </c>
      <c r="H47" s="37">
        <f>'[1]вспомогат'!J44</f>
        <v>-1308839.8699999992</v>
      </c>
      <c r="I47" s="38">
        <f>'[1]вспомогат'!K44</f>
        <v>95.16074629727649</v>
      </c>
      <c r="J47" s="39">
        <f>'[1]вспомогат'!L44</f>
        <v>-610735.1099999994</v>
      </c>
    </row>
    <row r="48" spans="1:10" ht="14.25" customHeight="1">
      <c r="A48" s="51" t="s">
        <v>50</v>
      </c>
      <c r="B48" s="33">
        <f>'[1]вспомогат'!B45</f>
        <v>14770044</v>
      </c>
      <c r="C48" s="33">
        <f>'[1]вспомогат'!C45</f>
        <v>10266874</v>
      </c>
      <c r="D48" s="33">
        <f>'[1]вспомогат'!D45</f>
        <v>1484714</v>
      </c>
      <c r="E48" s="33">
        <f>'[1]вспомогат'!G45</f>
        <v>11430596.44</v>
      </c>
      <c r="F48" s="33">
        <f>'[1]вспомогат'!H45</f>
        <v>1648614.789999999</v>
      </c>
      <c r="G48" s="36">
        <f>'[1]вспомогат'!I45</f>
        <v>111.03921630697893</v>
      </c>
      <c r="H48" s="37">
        <f>'[1]вспомогат'!J45</f>
        <v>163900.7899999991</v>
      </c>
      <c r="I48" s="38">
        <f>'[1]вспомогат'!K45</f>
        <v>111.334729928506</v>
      </c>
      <c r="J48" s="39">
        <f>'[1]вспомогат'!L45</f>
        <v>1163722.4399999995</v>
      </c>
    </row>
    <row r="49" spans="1:10" ht="14.25" customHeight="1">
      <c r="A49" s="51" t="s">
        <v>51</v>
      </c>
      <c r="B49" s="33">
        <f>'[1]вспомогат'!B46</f>
        <v>5713405</v>
      </c>
      <c r="C49" s="33">
        <f>'[1]вспомогат'!C46</f>
        <v>4193740</v>
      </c>
      <c r="D49" s="33">
        <f>'[1]вспомогат'!D46</f>
        <v>661654</v>
      </c>
      <c r="E49" s="33">
        <f>'[1]вспомогат'!G46</f>
        <v>4563846.22</v>
      </c>
      <c r="F49" s="33">
        <f>'[1]вспомогат'!H46</f>
        <v>424595.3099999996</v>
      </c>
      <c r="G49" s="36">
        <f>'[1]вспомогат'!I46</f>
        <v>64.17180429650536</v>
      </c>
      <c r="H49" s="37">
        <f>'[1]вспомогат'!J46</f>
        <v>-237058.6900000004</v>
      </c>
      <c r="I49" s="38">
        <f>'[1]вспомогат'!K46</f>
        <v>108.82520661748225</v>
      </c>
      <c r="J49" s="39">
        <f>'[1]вспомогат'!L46</f>
        <v>370106.21999999974</v>
      </c>
    </row>
    <row r="50" spans="1:10" ht="14.25" customHeight="1">
      <c r="A50" s="51" t="s">
        <v>52</v>
      </c>
      <c r="B50" s="33">
        <f>'[1]вспомогат'!B47</f>
        <v>6362670</v>
      </c>
      <c r="C50" s="33">
        <f>'[1]вспомогат'!C47</f>
        <v>4044409</v>
      </c>
      <c r="D50" s="33">
        <f>'[1]вспомогат'!D47</f>
        <v>733900</v>
      </c>
      <c r="E50" s="33">
        <f>'[1]вспомогат'!G47</f>
        <v>4761621.28</v>
      </c>
      <c r="F50" s="33">
        <f>'[1]вспомогат'!H47</f>
        <v>273792.9500000002</v>
      </c>
      <c r="G50" s="36">
        <f>'[1]вспомогат'!I47</f>
        <v>37.30657446518602</v>
      </c>
      <c r="H50" s="37">
        <f>'[1]вспомогат'!J47</f>
        <v>-460107.0499999998</v>
      </c>
      <c r="I50" s="38">
        <f>'[1]вспомогат'!K47</f>
        <v>117.73342607040979</v>
      </c>
      <c r="J50" s="39">
        <f>'[1]вспомогат'!L47</f>
        <v>717212.2800000003</v>
      </c>
    </row>
    <row r="51" spans="1:10" ht="14.25" customHeight="1">
      <c r="A51" s="51" t="s">
        <v>53</v>
      </c>
      <c r="B51" s="33">
        <f>'[1]вспомогат'!B48</f>
        <v>8014032</v>
      </c>
      <c r="C51" s="33">
        <f>'[1]вспомогат'!C48</f>
        <v>5023914</v>
      </c>
      <c r="D51" s="33">
        <f>'[1]вспомогат'!D48</f>
        <v>737543</v>
      </c>
      <c r="E51" s="33">
        <f>'[1]вспомогат'!G48</f>
        <v>4553050.16</v>
      </c>
      <c r="F51" s="33">
        <f>'[1]вспомогат'!H48</f>
        <v>227990.54000000004</v>
      </c>
      <c r="G51" s="36">
        <f>'[1]вспомогат'!I48</f>
        <v>30.912169188779508</v>
      </c>
      <c r="H51" s="37">
        <f>'[1]вспомогат'!J48</f>
        <v>-509552.45999999996</v>
      </c>
      <c r="I51" s="38">
        <f>'[1]вспомогат'!K48</f>
        <v>90.62754975503164</v>
      </c>
      <c r="J51" s="39">
        <f>'[1]вспомогат'!L48</f>
        <v>-470863.83999999985</v>
      </c>
    </row>
    <row r="52" spans="1:10" ht="14.25" customHeight="1">
      <c r="A52" s="51" t="s">
        <v>54</v>
      </c>
      <c r="B52" s="33">
        <f>'[1]вспомогат'!B49</f>
        <v>16820300</v>
      </c>
      <c r="C52" s="33">
        <f>'[1]вспомогат'!C49</f>
        <v>10125598</v>
      </c>
      <c r="D52" s="33">
        <f>'[1]вспомогат'!D49</f>
        <v>1811023</v>
      </c>
      <c r="E52" s="33">
        <f>'[1]вспомогат'!G49</f>
        <v>11577061.85</v>
      </c>
      <c r="F52" s="33">
        <f>'[1]вспомогат'!H49</f>
        <v>744135.5499999989</v>
      </c>
      <c r="G52" s="36">
        <f>'[1]вспомогат'!I49</f>
        <v>41.08923796108602</v>
      </c>
      <c r="H52" s="37">
        <f>'[1]вспомогат'!J49</f>
        <v>-1066887.4500000011</v>
      </c>
      <c r="I52" s="38">
        <f>'[1]вспомогат'!K49</f>
        <v>114.33459880591744</v>
      </c>
      <c r="J52" s="39">
        <f>'[1]вспомогат'!L49</f>
        <v>1451463.8499999996</v>
      </c>
    </row>
    <row r="53" spans="1:10" ht="14.25" customHeight="1">
      <c r="A53" s="51" t="s">
        <v>55</v>
      </c>
      <c r="B53" s="33">
        <f>'[1]вспомогат'!B50</f>
        <v>7250200</v>
      </c>
      <c r="C53" s="33">
        <f>'[1]вспомогат'!C50</f>
        <v>5013080</v>
      </c>
      <c r="D53" s="33">
        <f>'[1]вспомогат'!D50</f>
        <v>686406</v>
      </c>
      <c r="E53" s="33">
        <f>'[1]вспомогат'!G50</f>
        <v>4904572.26</v>
      </c>
      <c r="F53" s="33">
        <f>'[1]вспомогат'!H50</f>
        <v>527996.0599999996</v>
      </c>
      <c r="G53" s="36">
        <f>'[1]вспомогат'!I50</f>
        <v>76.92183052012943</v>
      </c>
      <c r="H53" s="37">
        <f>'[1]вспомогат'!J50</f>
        <v>-158409.9400000004</v>
      </c>
      <c r="I53" s="38">
        <f>'[1]вспомогат'!K50</f>
        <v>97.8355075123477</v>
      </c>
      <c r="J53" s="39">
        <f>'[1]вспомогат'!L50</f>
        <v>-108507.74000000022</v>
      </c>
    </row>
    <row r="54" spans="1:10" ht="14.25" customHeight="1">
      <c r="A54" s="51" t="s">
        <v>56</v>
      </c>
      <c r="B54" s="33">
        <f>'[1]вспомогат'!B51</f>
        <v>5717100</v>
      </c>
      <c r="C54" s="33">
        <f>'[1]вспомогат'!C51</f>
        <v>3847280</v>
      </c>
      <c r="D54" s="33">
        <f>'[1]вспомогат'!D51</f>
        <v>481583</v>
      </c>
      <c r="E54" s="33">
        <f>'[1]вспомогат'!G51</f>
        <v>4237230.02</v>
      </c>
      <c r="F54" s="33">
        <f>'[1]вспомогат'!H51</f>
        <v>362559.61999999965</v>
      </c>
      <c r="G54" s="36">
        <f>'[1]вспомогат'!I51</f>
        <v>75.2849706073511</v>
      </c>
      <c r="H54" s="37">
        <f>'[1]вспомогат'!J51</f>
        <v>-119023.38000000035</v>
      </c>
      <c r="I54" s="38">
        <f>'[1]вспомогат'!K51</f>
        <v>110.13573277744275</v>
      </c>
      <c r="J54" s="39">
        <f>'[1]вспомогат'!L51</f>
        <v>389950.01999999955</v>
      </c>
    </row>
    <row r="55" spans="1:10" ht="15" customHeight="1">
      <c r="A55" s="49" t="s">
        <v>57</v>
      </c>
      <c r="B55" s="41">
        <f>SUM(B39:B54)</f>
        <v>247502859</v>
      </c>
      <c r="C55" s="41">
        <f>SUM(C39:C54)</f>
        <v>161562974</v>
      </c>
      <c r="D55" s="41">
        <f>SUM(D39:D54)</f>
        <v>27285925</v>
      </c>
      <c r="E55" s="41">
        <f>SUM(E39:E54)</f>
        <v>162664669.52999997</v>
      </c>
      <c r="F55" s="41">
        <f>SUM(F39:F54)</f>
        <v>12578552.979999995</v>
      </c>
      <c r="G55" s="42">
        <f>F55/D55*100</f>
        <v>46.09905282668627</v>
      </c>
      <c r="H55" s="41">
        <f>SUM(H39:H54)</f>
        <v>-14707372.020000005</v>
      </c>
      <c r="I55" s="43">
        <f>E55/C55*100</f>
        <v>100.68189852088263</v>
      </c>
      <c r="J55" s="41">
        <f>SUM(J39:J54)</f>
        <v>1101695.5299999984</v>
      </c>
    </row>
    <row r="56" spans="1:10" ht="15.75" customHeight="1">
      <c r="A56" s="52" t="s">
        <v>58</v>
      </c>
      <c r="B56" s="53">
        <f>'[1]вспомогат'!B52</f>
        <v>8674927324</v>
      </c>
      <c r="C56" s="53">
        <f>'[1]вспомогат'!C52</f>
        <v>5668066332</v>
      </c>
      <c r="D56" s="53">
        <f>'[1]вспомогат'!D52</f>
        <v>988340796</v>
      </c>
      <c r="E56" s="53">
        <f>'[1]вспомогат'!G52</f>
        <v>5405707293.380001</v>
      </c>
      <c r="F56" s="53">
        <f>'[1]вспомогат'!H52</f>
        <v>314770793.69999963</v>
      </c>
      <c r="G56" s="54">
        <f>'[1]вспомогат'!I52</f>
        <v>31.848406437732397</v>
      </c>
      <c r="H56" s="53">
        <f>'[1]вспомогат'!J52</f>
        <v>-658862630.2800002</v>
      </c>
      <c r="I56" s="54">
        <f>'[1]вспомогат'!K52</f>
        <v>95.3712779058564</v>
      </c>
      <c r="J56" s="53">
        <f>'[1]вспомогат'!L52</f>
        <v>-262359038.61999893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11.08.2017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2017-08-14T05:51:11Z</dcterms:created>
  <dcterms:modified xsi:type="dcterms:W3CDTF">2017-08-14T05:51:36Z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