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<sst xmlns="http://schemas.openxmlformats.org/spreadsheetml/2006/main" count="64" uniqueCount="59">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</sst>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05.10.2017</v>
          </cell>
        </row>
        <row r="6">
          <cell r="G6" t="str">
            <v>Фактично надійшло на 05.10.2017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1244283718.41</v>
          </cell>
          <cell r="H10">
            <v>15219366.860000134</v>
          </cell>
          <cell r="I10">
            <v>15.015371032230457</v>
          </cell>
          <cell r="J10">
            <v>-86139213.13999987</v>
          </cell>
          <cell r="K10">
            <v>95.49248135485865</v>
          </cell>
          <cell r="L10">
            <v>-58733755.589999914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3203374021.08</v>
          </cell>
          <cell r="H11">
            <v>84251969.17000008</v>
          </cell>
          <cell r="I11">
            <v>21.324483774788362</v>
          </cell>
          <cell r="J11">
            <v>-310843030.8299999</v>
          </cell>
          <cell r="K11">
            <v>91.32679289028522</v>
          </cell>
          <cell r="L11">
            <v>-304220978.9200001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277249955.26</v>
          </cell>
          <cell r="H12">
            <v>10647570.829999983</v>
          </cell>
          <cell r="I12">
            <v>33.0027321958069</v>
          </cell>
          <cell r="J12">
            <v>-21615124.170000017</v>
          </cell>
          <cell r="K12">
            <v>98.00181400768415</v>
          </cell>
          <cell r="L12">
            <v>-5652925.74000001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362110501.4</v>
          </cell>
          <cell r="H13">
            <v>16412480.439999998</v>
          </cell>
          <cell r="I13">
            <v>46.28207620301817</v>
          </cell>
          <cell r="J13">
            <v>-19049369.560000002</v>
          </cell>
          <cell r="K13">
            <v>100.30182506079635</v>
          </cell>
          <cell r="L13">
            <v>1089651.3999999762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356754327.09</v>
          </cell>
          <cell r="H14">
            <v>14346360.560000002</v>
          </cell>
          <cell r="I14">
            <v>30.011423048762637</v>
          </cell>
          <cell r="J14">
            <v>-33456639.439999998</v>
          </cell>
          <cell r="K14">
            <v>91.9804173913716</v>
          </cell>
          <cell r="L14">
            <v>-31104672.910000026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52612774.31</v>
          </cell>
          <cell r="H15">
            <v>2412586.7700000033</v>
          </cell>
          <cell r="I15">
            <v>47.9191763163645</v>
          </cell>
          <cell r="J15">
            <v>-2622113.2299999967</v>
          </cell>
          <cell r="K15">
            <v>99.92720818748326</v>
          </cell>
          <cell r="L15">
            <v>-38325.689999997616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31498243.98</v>
          </cell>
          <cell r="H16">
            <v>1141736.039999999</v>
          </cell>
          <cell r="I16">
            <v>30.875480039471313</v>
          </cell>
          <cell r="J16">
            <v>-2556136.960000001</v>
          </cell>
          <cell r="K16">
            <v>107.84620417718824</v>
          </cell>
          <cell r="L16">
            <v>2291611.9800000004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180516056.71</v>
          </cell>
          <cell r="H17">
            <v>6996594.930000007</v>
          </cell>
          <cell r="I17">
            <v>18.340234880789716</v>
          </cell>
          <cell r="J17">
            <v>-31152289.069999993</v>
          </cell>
          <cell r="K17">
            <v>105.68723422720134</v>
          </cell>
          <cell r="L17">
            <v>9713917.710000008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21290462.94</v>
          </cell>
          <cell r="H18">
            <v>436335.3900000006</v>
          </cell>
          <cell r="I18">
            <v>10.454805621799643</v>
          </cell>
          <cell r="J18">
            <v>-3737203.6099999994</v>
          </cell>
          <cell r="K18">
            <v>96.57700671678704</v>
          </cell>
          <cell r="L18">
            <v>-754601.0599999987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22511605.99</v>
          </cell>
          <cell r="H19">
            <v>476728.91000000015</v>
          </cell>
          <cell r="I19">
            <v>20.508967988677092</v>
          </cell>
          <cell r="J19">
            <v>-1847761.0899999999</v>
          </cell>
          <cell r="K19">
            <v>119.85876517434957</v>
          </cell>
          <cell r="L19">
            <v>3729828.9899999984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100424901.3</v>
          </cell>
          <cell r="H20">
            <v>3844708.8400000036</v>
          </cell>
          <cell r="I20">
            <v>26.925903546280512</v>
          </cell>
          <cell r="J20">
            <v>-10434139.159999996</v>
          </cell>
          <cell r="K20">
            <v>106.33419785388843</v>
          </cell>
          <cell r="L20">
            <v>5982188.299999997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78581269.9</v>
          </cell>
          <cell r="H21">
            <v>1911985.600000009</v>
          </cell>
          <cell r="I21">
            <v>19.874986226697224</v>
          </cell>
          <cell r="J21">
            <v>-7708074.399999991</v>
          </cell>
          <cell r="K21">
            <v>106.01748072915859</v>
          </cell>
          <cell r="L21">
            <v>4460219.900000006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71804582.7</v>
          </cell>
          <cell r="H22">
            <v>6408971.780000001</v>
          </cell>
          <cell r="I22">
            <v>65.67055247324649</v>
          </cell>
          <cell r="J22">
            <v>-3350306.219999999</v>
          </cell>
          <cell r="K22">
            <v>102.04922182130744</v>
          </cell>
          <cell r="L22">
            <v>1441887.700000003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53406139.9</v>
          </cell>
          <cell r="H23">
            <v>1830100.3599999994</v>
          </cell>
          <cell r="I23">
            <v>26.9661259198923</v>
          </cell>
          <cell r="J23">
            <v>-4956563.640000001</v>
          </cell>
          <cell r="K23">
            <v>93.88116345116701</v>
          </cell>
          <cell r="L23">
            <v>-3480820.1000000015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31564921.76</v>
          </cell>
          <cell r="H24">
            <v>1389377.6700000018</v>
          </cell>
          <cell r="I24">
            <v>23.430758499941934</v>
          </cell>
          <cell r="J24">
            <v>-4540339.329999998</v>
          </cell>
          <cell r="K24">
            <v>109.81523357634573</v>
          </cell>
          <cell r="L24">
            <v>2821257.7600000016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97952360.64</v>
          </cell>
          <cell r="H25">
            <v>3198994.3599999994</v>
          </cell>
          <cell r="I25">
            <v>22.234809876054094</v>
          </cell>
          <cell r="J25">
            <v>-11188330.64</v>
          </cell>
          <cell r="K25">
            <v>103.65990068678983</v>
          </cell>
          <cell r="L25">
            <v>3458385.6400000006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54257836.88</v>
          </cell>
          <cell r="H26">
            <v>1842428.4299999997</v>
          </cell>
          <cell r="I26">
            <v>21.50663953553659</v>
          </cell>
          <cell r="J26">
            <v>-6724360.57</v>
          </cell>
          <cell r="K26">
            <v>90.25894316969907</v>
          </cell>
          <cell r="L26">
            <v>-5855693.119999997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42791094.26</v>
          </cell>
          <cell r="H27">
            <v>1592186.759999998</v>
          </cell>
          <cell r="I27">
            <v>30.469295738530583</v>
          </cell>
          <cell r="J27">
            <v>-3633358.240000002</v>
          </cell>
          <cell r="K27">
            <v>101.81508711581937</v>
          </cell>
          <cell r="L27">
            <v>762849.2599999979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45449191.71</v>
          </cell>
          <cell r="H28">
            <v>1222270.9699999988</v>
          </cell>
          <cell r="I28">
            <v>21.602221424935646</v>
          </cell>
          <cell r="J28">
            <v>-4435809.030000001</v>
          </cell>
          <cell r="K28">
            <v>99.02424568437254</v>
          </cell>
          <cell r="L28">
            <v>-447842.2899999991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115403181.37</v>
          </cell>
          <cell r="H29">
            <v>3467946.230000004</v>
          </cell>
          <cell r="I29">
            <v>32.03143331710497</v>
          </cell>
          <cell r="J29">
            <v>-7358750.769999996</v>
          </cell>
          <cell r="K29">
            <v>103.55053080835886</v>
          </cell>
          <cell r="L29">
            <v>3956933.370000005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51456055.32</v>
          </cell>
          <cell r="H30">
            <v>1520218.6700000018</v>
          </cell>
          <cell r="I30">
            <v>35.11111693645991</v>
          </cell>
          <cell r="J30">
            <v>-2809517.329999998</v>
          </cell>
          <cell r="K30">
            <v>105.17728006400895</v>
          </cell>
          <cell r="L30">
            <v>2532889.3200000003</v>
          </cell>
        </row>
        <row r="31">
          <cell r="B31">
            <v>35698464</v>
          </cell>
          <cell r="C31">
            <v>32064023</v>
          </cell>
          <cell r="D31">
            <v>7208320</v>
          </cell>
          <cell r="G31">
            <v>30162795.4</v>
          </cell>
          <cell r="H31">
            <v>1227927.0899999999</v>
          </cell>
          <cell r="I31">
            <v>17.034858191645206</v>
          </cell>
          <cell r="J31">
            <v>-5980392.91</v>
          </cell>
          <cell r="K31">
            <v>94.07052695789297</v>
          </cell>
          <cell r="L31">
            <v>-1901227.6000000015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27545086.45</v>
          </cell>
          <cell r="H32">
            <v>805938.9199999981</v>
          </cell>
          <cell r="I32">
            <v>27.35865501991284</v>
          </cell>
          <cell r="J32">
            <v>-2139889.080000002</v>
          </cell>
          <cell r="K32">
            <v>110.86589169323864</v>
          </cell>
          <cell r="L32">
            <v>2699675.4499999993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45452922.64</v>
          </cell>
          <cell r="H33">
            <v>634263.5600000024</v>
          </cell>
          <cell r="I33">
            <v>9.145721501611046</v>
          </cell>
          <cell r="J33">
            <v>-6300821.439999998</v>
          </cell>
          <cell r="K33">
            <v>102.06851997407513</v>
          </cell>
          <cell r="L33">
            <v>921148.6400000006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39753556.14</v>
          </cell>
          <cell r="H34">
            <v>746361.1000000015</v>
          </cell>
          <cell r="I34">
            <v>9.797317280157646</v>
          </cell>
          <cell r="J34">
            <v>-6871653.8999999985</v>
          </cell>
          <cell r="K34">
            <v>104.03602779028715</v>
          </cell>
          <cell r="L34">
            <v>1542220.1400000006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98797309.65</v>
          </cell>
          <cell r="H35">
            <v>3265180.0200000107</v>
          </cell>
          <cell r="I35">
            <v>37.17239034891748</v>
          </cell>
          <cell r="J35">
            <v>-5518704.979999989</v>
          </cell>
          <cell r="K35">
            <v>114.2837933452609</v>
          </cell>
          <cell r="L35">
            <v>12348210.650000006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12356861.26</v>
          </cell>
          <cell r="H36">
            <v>670331.2699999996</v>
          </cell>
          <cell r="I36">
            <v>81.69282226211406</v>
          </cell>
          <cell r="J36">
            <v>-150219.73000000045</v>
          </cell>
          <cell r="K36">
            <v>113.29741974767684</v>
          </cell>
          <cell r="L36">
            <v>1450292.2599999998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27125492.87</v>
          </cell>
          <cell r="H37">
            <v>1275388.1400000006</v>
          </cell>
          <cell r="I37">
            <v>31.81526668046989</v>
          </cell>
          <cell r="J37">
            <v>-2733341.8599999994</v>
          </cell>
          <cell r="K37">
            <v>97.1868174362415</v>
          </cell>
          <cell r="L37">
            <v>-785178.129999999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15631733.6</v>
          </cell>
          <cell r="H38">
            <v>600903.9299999997</v>
          </cell>
          <cell r="I38">
            <v>18.91479489905092</v>
          </cell>
          <cell r="J38">
            <v>-2575995.0700000003</v>
          </cell>
          <cell r="K38">
            <v>100.75815227077436</v>
          </cell>
          <cell r="L38">
            <v>117620.59999999963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11501278.85</v>
          </cell>
          <cell r="H39">
            <v>895870.6099999994</v>
          </cell>
          <cell r="I39">
            <v>60.055734542129514</v>
          </cell>
          <cell r="J39">
            <v>-595861.3900000006</v>
          </cell>
          <cell r="K39">
            <v>98.42566274183064</v>
          </cell>
          <cell r="L39">
            <v>-183965.15000000037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11642176.27</v>
          </cell>
          <cell r="H40">
            <v>111002.83000000007</v>
          </cell>
          <cell r="I40">
            <v>3.605984156814083</v>
          </cell>
          <cell r="J40">
            <v>-2967292.17</v>
          </cell>
          <cell r="K40">
            <v>121.2043531505315</v>
          </cell>
          <cell r="L40">
            <v>2036765.2699999996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11319633.52</v>
          </cell>
          <cell r="H41">
            <v>126438.87999999896</v>
          </cell>
          <cell r="I41">
            <v>3.40205524272009</v>
          </cell>
          <cell r="J41">
            <v>-3590105.120000001</v>
          </cell>
          <cell r="K41">
            <v>75.92107601085948</v>
          </cell>
          <cell r="L41">
            <v>-3590104.4800000004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20190823.79</v>
          </cell>
          <cell r="H42">
            <v>2480507.460000001</v>
          </cell>
          <cell r="I42">
            <v>112.54310630743123</v>
          </cell>
          <cell r="J42">
            <v>276456.4600000009</v>
          </cell>
          <cell r="K42">
            <v>102.91679366356092</v>
          </cell>
          <cell r="L42">
            <v>572233.7899999991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35753076.12</v>
          </cell>
          <cell r="H43">
            <v>1934368.7399999946</v>
          </cell>
          <cell r="I43">
            <v>58.42918111133817</v>
          </cell>
          <cell r="J43">
            <v>-1376252.2600000054</v>
          </cell>
          <cell r="K43">
            <v>107.28021988062405</v>
          </cell>
          <cell r="L43">
            <v>2426265.1199999973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16670721.43</v>
          </cell>
          <cell r="H44">
            <v>666715.2199999988</v>
          </cell>
          <cell r="I44">
            <v>30.448205437348953</v>
          </cell>
          <cell r="J44">
            <v>-1522954.7800000012</v>
          </cell>
          <cell r="K44">
            <v>98.04490009204176</v>
          </cell>
          <cell r="L44">
            <v>-332428.5700000003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15248071.1</v>
          </cell>
          <cell r="H45">
            <v>673549.4499999993</v>
          </cell>
          <cell r="I45">
            <v>46.77667116226801</v>
          </cell>
          <cell r="J45">
            <v>-766376.5500000007</v>
          </cell>
          <cell r="K45">
            <v>106.83856164632634</v>
          </cell>
          <cell r="L45">
            <v>976004.0999999996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5914262.89</v>
          </cell>
          <cell r="H46">
            <v>86551.80999999959</v>
          </cell>
          <cell r="I46">
            <v>24.0784208447161</v>
          </cell>
          <cell r="J46">
            <v>-272906.1900000004</v>
          </cell>
          <cell r="K46">
            <v>108.42710846885508</v>
          </cell>
          <cell r="L46">
            <v>459664.88999999966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6372305.4</v>
          </cell>
          <cell r="H47">
            <v>261824.45999999996</v>
          </cell>
          <cell r="I47">
            <v>46.22443769640902</v>
          </cell>
          <cell r="J47">
            <v>-304595.54000000004</v>
          </cell>
          <cell r="K47">
            <v>111.30448649816572</v>
          </cell>
          <cell r="L47">
            <v>647194.4000000004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6396871.45</v>
          </cell>
          <cell r="H48">
            <v>39731.08999999985</v>
          </cell>
          <cell r="I48">
            <v>4.531048749918727</v>
          </cell>
          <cell r="J48">
            <v>-837131.9100000001</v>
          </cell>
          <cell r="K48">
            <v>88.93931719592904</v>
          </cell>
          <cell r="L48">
            <v>-795528.5499999998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17591540.18</v>
          </cell>
          <cell r="H49">
            <v>1469937.0899999999</v>
          </cell>
          <cell r="I49">
            <v>69.16211870985954</v>
          </cell>
          <cell r="J49">
            <v>-655412.9100000001</v>
          </cell>
          <cell r="K49">
            <v>117.08187612770458</v>
          </cell>
          <cell r="L49">
            <v>2566550.1799999997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7225670.9</v>
          </cell>
          <cell r="H50">
            <v>283438.85000000056</v>
          </cell>
          <cell r="I50">
            <v>40.90581550744265</v>
          </cell>
          <cell r="J50">
            <v>-409467.14999999944</v>
          </cell>
          <cell r="K50">
            <v>101.2741544463355</v>
          </cell>
          <cell r="L50">
            <v>90907.90000000037</v>
          </cell>
        </row>
        <row r="51">
          <cell r="B51">
            <v>6512100</v>
          </cell>
          <cell r="C51">
            <v>5777978</v>
          </cell>
          <cell r="D51">
            <v>456793</v>
          </cell>
          <cell r="G51">
            <v>6308377.02</v>
          </cell>
          <cell r="H51">
            <v>313200.69999999925</v>
          </cell>
          <cell r="I51">
            <v>68.56512687366033</v>
          </cell>
          <cell r="J51">
            <v>-143592.30000000075</v>
          </cell>
          <cell r="K51">
            <v>109.17966492776539</v>
          </cell>
          <cell r="L51">
            <v>530399.0199999996</v>
          </cell>
        </row>
        <row r="52">
          <cell r="B52">
            <v>8834388680</v>
          </cell>
          <cell r="C52">
            <v>7310505044</v>
          </cell>
          <cell r="D52">
            <v>824735292</v>
          </cell>
          <cell r="G52">
            <v>6964253769.840001</v>
          </cell>
          <cell r="H52">
            <v>199140350.7900003</v>
          </cell>
          <cell r="I52">
            <v>24.14597177078246</v>
          </cell>
          <cell r="J52">
            <v>-606969892.7399999</v>
          </cell>
          <cell r="K52">
            <v>95.26364769498134</v>
          </cell>
          <cell r="L52">
            <v>-346251274.1599989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1244283718.41</v>
      </c>
      <c r="F10" s="33">
        <f>'[1]вспомогат'!H10</f>
        <v>15219366.860000134</v>
      </c>
      <c r="G10" s="34">
        <f>'[1]вспомогат'!I10</f>
        <v>15.015371032230457</v>
      </c>
      <c r="H10" s="33">
        <f>'[1]вспомогат'!J10</f>
        <v>-86139213.13999987</v>
      </c>
      <c r="I10" s="34">
        <f>'[1]вспомогат'!K10</f>
        <v>95.49248135485865</v>
      </c>
      <c r="J10" s="33">
        <f>'[1]вспомогат'!L10</f>
        <v>-58733755.589999914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3203374021.08</v>
      </c>
      <c r="F12" s="33">
        <f>'[1]вспомогат'!H11</f>
        <v>84251969.17000008</v>
      </c>
      <c r="G12" s="36">
        <f>'[1]вспомогат'!I11</f>
        <v>21.324483774788362</v>
      </c>
      <c r="H12" s="37">
        <f>'[1]вспомогат'!J11</f>
        <v>-310843030.8299999</v>
      </c>
      <c r="I12" s="36">
        <f>'[1]вспомогат'!K11</f>
        <v>91.32679289028522</v>
      </c>
      <c r="J12" s="39">
        <f>'[1]вспомогат'!L11</f>
        <v>-304220978.9200001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277249955.26</v>
      </c>
      <c r="F13" s="33">
        <f>'[1]вспомогат'!H12</f>
        <v>10647570.829999983</v>
      </c>
      <c r="G13" s="36">
        <f>'[1]вспомогат'!I12</f>
        <v>33.0027321958069</v>
      </c>
      <c r="H13" s="37">
        <f>'[1]вспомогат'!J12</f>
        <v>-21615124.170000017</v>
      </c>
      <c r="I13" s="36">
        <f>'[1]вспомогат'!K12</f>
        <v>98.00181400768415</v>
      </c>
      <c r="J13" s="39">
        <f>'[1]вспомогат'!L12</f>
        <v>-5652925.74000001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362110501.4</v>
      </c>
      <c r="F14" s="33">
        <f>'[1]вспомогат'!H13</f>
        <v>16412480.439999998</v>
      </c>
      <c r="G14" s="36">
        <f>'[1]вспомогат'!I13</f>
        <v>46.28207620301817</v>
      </c>
      <c r="H14" s="37">
        <f>'[1]вспомогат'!J13</f>
        <v>-19049369.560000002</v>
      </c>
      <c r="I14" s="36">
        <f>'[1]вспомогат'!K13</f>
        <v>100.30182506079635</v>
      </c>
      <c r="J14" s="39">
        <f>'[1]вспомогат'!L13</f>
        <v>1089651.3999999762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356754327.09</v>
      </c>
      <c r="F15" s="33">
        <f>'[1]вспомогат'!H14</f>
        <v>14346360.560000002</v>
      </c>
      <c r="G15" s="36">
        <f>'[1]вспомогат'!I14</f>
        <v>30.011423048762637</v>
      </c>
      <c r="H15" s="37">
        <f>'[1]вспомогат'!J14</f>
        <v>-33456639.439999998</v>
      </c>
      <c r="I15" s="36">
        <f>'[1]вспомогат'!K14</f>
        <v>91.9804173913716</v>
      </c>
      <c r="J15" s="39">
        <f>'[1]вспомогат'!L14</f>
        <v>-31104672.910000026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52612774.31</v>
      </c>
      <c r="F16" s="33">
        <f>'[1]вспомогат'!H15</f>
        <v>2412586.7700000033</v>
      </c>
      <c r="G16" s="36">
        <f>'[1]вспомогат'!I15</f>
        <v>47.9191763163645</v>
      </c>
      <c r="H16" s="37">
        <f>'[1]вспомогат'!J15</f>
        <v>-2622113.2299999967</v>
      </c>
      <c r="I16" s="36">
        <f>'[1]вспомогат'!K15</f>
        <v>99.92720818748326</v>
      </c>
      <c r="J16" s="39">
        <f>'[1]вспомогат'!L15</f>
        <v>-38325.689999997616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4252101579.1400003</v>
      </c>
      <c r="F17" s="41">
        <f>SUM(F12:F16)</f>
        <v>128070967.77000007</v>
      </c>
      <c r="G17" s="42">
        <f>F17/D17*100</f>
        <v>24.83645270416012</v>
      </c>
      <c r="H17" s="41">
        <f>SUM(H12:H16)</f>
        <v>-387586277.22999996</v>
      </c>
      <c r="I17" s="43">
        <f>E17/C17*100</f>
        <v>92.59744952894874</v>
      </c>
      <c r="J17" s="41">
        <f>SUM(J12:J16)</f>
        <v>-339927251.86000013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31498243.98</v>
      </c>
      <c r="F18" s="44">
        <f>'[1]вспомогат'!H16</f>
        <v>1141736.039999999</v>
      </c>
      <c r="G18" s="45">
        <f>'[1]вспомогат'!I16</f>
        <v>30.875480039471313</v>
      </c>
      <c r="H18" s="46">
        <f>'[1]вспомогат'!J16</f>
        <v>-2556136.960000001</v>
      </c>
      <c r="I18" s="47">
        <f>'[1]вспомогат'!K16</f>
        <v>107.84620417718824</v>
      </c>
      <c r="J18" s="48">
        <f>'[1]вспомогат'!L16</f>
        <v>2291611.9800000004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180516056.71</v>
      </c>
      <c r="F19" s="44">
        <f>'[1]вспомогат'!H17</f>
        <v>6996594.930000007</v>
      </c>
      <c r="G19" s="45">
        <f>'[1]вспомогат'!I17</f>
        <v>18.340234880789716</v>
      </c>
      <c r="H19" s="37">
        <f>'[1]вспомогат'!J17</f>
        <v>-31152289.069999993</v>
      </c>
      <c r="I19" s="38">
        <f>'[1]вспомогат'!K17</f>
        <v>105.68723422720134</v>
      </c>
      <c r="J19" s="39">
        <f>'[1]вспомогат'!L17</f>
        <v>9713917.710000008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21290462.94</v>
      </c>
      <c r="F20" s="44">
        <f>'[1]вспомогат'!H18</f>
        <v>436335.3900000006</v>
      </c>
      <c r="G20" s="45">
        <f>'[1]вспомогат'!I18</f>
        <v>10.454805621799643</v>
      </c>
      <c r="H20" s="37">
        <f>'[1]вспомогат'!J18</f>
        <v>-3737203.6099999994</v>
      </c>
      <c r="I20" s="38">
        <f>'[1]вспомогат'!K18</f>
        <v>96.57700671678704</v>
      </c>
      <c r="J20" s="39">
        <f>'[1]вспомогат'!L18</f>
        <v>-754601.0599999987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22511605.99</v>
      </c>
      <c r="F21" s="44">
        <f>'[1]вспомогат'!H19</f>
        <v>476728.91000000015</v>
      </c>
      <c r="G21" s="45">
        <f>'[1]вспомогат'!I19</f>
        <v>20.508967988677092</v>
      </c>
      <c r="H21" s="37">
        <f>'[1]вспомогат'!J19</f>
        <v>-1847761.0899999999</v>
      </c>
      <c r="I21" s="38">
        <f>'[1]вспомогат'!K19</f>
        <v>119.85876517434957</v>
      </c>
      <c r="J21" s="39">
        <f>'[1]вспомогат'!L19</f>
        <v>3729828.9899999984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100424901.3</v>
      </c>
      <c r="F22" s="44">
        <f>'[1]вспомогат'!H20</f>
        <v>3844708.8400000036</v>
      </c>
      <c r="G22" s="45">
        <f>'[1]вспомогат'!I20</f>
        <v>26.925903546280512</v>
      </c>
      <c r="H22" s="37">
        <f>'[1]вспомогат'!J20</f>
        <v>-10434139.159999996</v>
      </c>
      <c r="I22" s="38">
        <f>'[1]вспомогат'!K20</f>
        <v>106.33419785388843</v>
      </c>
      <c r="J22" s="39">
        <f>'[1]вспомогат'!L20</f>
        <v>5982188.299999997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78581269.9</v>
      </c>
      <c r="F23" s="44">
        <f>'[1]вспомогат'!H21</f>
        <v>1911985.600000009</v>
      </c>
      <c r="G23" s="45">
        <f>'[1]вспомогат'!I21</f>
        <v>19.874986226697224</v>
      </c>
      <c r="H23" s="37">
        <f>'[1]вспомогат'!J21</f>
        <v>-7708074.399999991</v>
      </c>
      <c r="I23" s="38">
        <f>'[1]вспомогат'!K21</f>
        <v>106.01748072915859</v>
      </c>
      <c r="J23" s="39">
        <f>'[1]вспомогат'!L21</f>
        <v>4460219.900000006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71804582.7</v>
      </c>
      <c r="F24" s="44">
        <f>'[1]вспомогат'!H22</f>
        <v>6408971.780000001</v>
      </c>
      <c r="G24" s="45">
        <f>'[1]вспомогат'!I22</f>
        <v>65.67055247324649</v>
      </c>
      <c r="H24" s="37">
        <f>'[1]вспомогат'!J22</f>
        <v>-3350306.219999999</v>
      </c>
      <c r="I24" s="38">
        <f>'[1]вспомогат'!K22</f>
        <v>102.04922182130744</v>
      </c>
      <c r="J24" s="39">
        <f>'[1]вспомогат'!L22</f>
        <v>1441887.700000003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53406139.9</v>
      </c>
      <c r="F25" s="44">
        <f>'[1]вспомогат'!H23</f>
        <v>1830100.3599999994</v>
      </c>
      <c r="G25" s="45">
        <f>'[1]вспомогат'!I23</f>
        <v>26.9661259198923</v>
      </c>
      <c r="H25" s="37">
        <f>'[1]вспомогат'!J23</f>
        <v>-4956563.640000001</v>
      </c>
      <c r="I25" s="38">
        <f>'[1]вспомогат'!K23</f>
        <v>93.88116345116701</v>
      </c>
      <c r="J25" s="39">
        <f>'[1]вспомогат'!L23</f>
        <v>-3480820.1000000015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31564921.76</v>
      </c>
      <c r="F26" s="44">
        <f>'[1]вспомогат'!H24</f>
        <v>1389377.6700000018</v>
      </c>
      <c r="G26" s="45">
        <f>'[1]вспомогат'!I24</f>
        <v>23.430758499941934</v>
      </c>
      <c r="H26" s="37">
        <f>'[1]вспомогат'!J24</f>
        <v>-4540339.329999998</v>
      </c>
      <c r="I26" s="38">
        <f>'[1]вспомогат'!K24</f>
        <v>109.81523357634573</v>
      </c>
      <c r="J26" s="39">
        <f>'[1]вспомогат'!L24</f>
        <v>2821257.7600000016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97952360.64</v>
      </c>
      <c r="F27" s="44">
        <f>'[1]вспомогат'!H25</f>
        <v>3198994.3599999994</v>
      </c>
      <c r="G27" s="45">
        <f>'[1]вспомогат'!I25</f>
        <v>22.234809876054094</v>
      </c>
      <c r="H27" s="37">
        <f>'[1]вспомогат'!J25</f>
        <v>-11188330.64</v>
      </c>
      <c r="I27" s="38">
        <f>'[1]вспомогат'!K25</f>
        <v>103.65990068678983</v>
      </c>
      <c r="J27" s="39">
        <f>'[1]вспомогат'!L25</f>
        <v>3458385.6400000006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54257836.88</v>
      </c>
      <c r="F28" s="44">
        <f>'[1]вспомогат'!H26</f>
        <v>1842428.4299999997</v>
      </c>
      <c r="G28" s="45">
        <f>'[1]вспомогат'!I26</f>
        <v>21.50663953553659</v>
      </c>
      <c r="H28" s="37">
        <f>'[1]вспомогат'!J26</f>
        <v>-6724360.57</v>
      </c>
      <c r="I28" s="38">
        <f>'[1]вспомогат'!K26</f>
        <v>90.25894316969907</v>
      </c>
      <c r="J28" s="39">
        <f>'[1]вспомогат'!L26</f>
        <v>-5855693.119999997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42791094.26</v>
      </c>
      <c r="F29" s="44">
        <f>'[1]вспомогат'!H27</f>
        <v>1592186.759999998</v>
      </c>
      <c r="G29" s="45">
        <f>'[1]вспомогат'!I27</f>
        <v>30.469295738530583</v>
      </c>
      <c r="H29" s="37">
        <f>'[1]вспомогат'!J27</f>
        <v>-3633358.240000002</v>
      </c>
      <c r="I29" s="38">
        <f>'[1]вспомогат'!K27</f>
        <v>101.81508711581937</v>
      </c>
      <c r="J29" s="39">
        <f>'[1]вспомогат'!L27</f>
        <v>762849.2599999979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45449191.71</v>
      </c>
      <c r="F30" s="44">
        <f>'[1]вспомогат'!H28</f>
        <v>1222270.9699999988</v>
      </c>
      <c r="G30" s="45">
        <f>'[1]вспомогат'!I28</f>
        <v>21.602221424935646</v>
      </c>
      <c r="H30" s="37">
        <f>'[1]вспомогат'!J28</f>
        <v>-4435809.030000001</v>
      </c>
      <c r="I30" s="38">
        <f>'[1]вспомогат'!K28</f>
        <v>99.02424568437254</v>
      </c>
      <c r="J30" s="39">
        <f>'[1]вспомогат'!L28</f>
        <v>-447842.2899999991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115403181.37</v>
      </c>
      <c r="F31" s="44">
        <f>'[1]вспомогат'!H29</f>
        <v>3467946.230000004</v>
      </c>
      <c r="G31" s="45">
        <f>'[1]вспомогат'!I29</f>
        <v>32.03143331710497</v>
      </c>
      <c r="H31" s="37">
        <f>'[1]вспомогат'!J29</f>
        <v>-7358750.769999996</v>
      </c>
      <c r="I31" s="38">
        <f>'[1]вспомогат'!K29</f>
        <v>103.55053080835886</v>
      </c>
      <c r="J31" s="39">
        <f>'[1]вспомогат'!L29</f>
        <v>3956933.370000005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51456055.32</v>
      </c>
      <c r="F32" s="44">
        <f>'[1]вспомогат'!H30</f>
        <v>1520218.6700000018</v>
      </c>
      <c r="G32" s="45">
        <f>'[1]вспомогат'!I30</f>
        <v>35.11111693645991</v>
      </c>
      <c r="H32" s="37">
        <f>'[1]вспомогат'!J30</f>
        <v>-2809517.329999998</v>
      </c>
      <c r="I32" s="38">
        <f>'[1]вспомогат'!K30</f>
        <v>105.17728006400895</v>
      </c>
      <c r="J32" s="39">
        <f>'[1]вспомогат'!L30</f>
        <v>2532889.3200000003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32064023</v>
      </c>
      <c r="D33" s="44">
        <f>'[1]вспомогат'!D31</f>
        <v>7208320</v>
      </c>
      <c r="E33" s="44">
        <f>'[1]вспомогат'!G31</f>
        <v>30162795.4</v>
      </c>
      <c r="F33" s="44">
        <f>'[1]вспомогат'!H31</f>
        <v>1227927.0899999999</v>
      </c>
      <c r="G33" s="45">
        <f>'[1]вспомогат'!I31</f>
        <v>17.034858191645206</v>
      </c>
      <c r="H33" s="37">
        <f>'[1]вспомогат'!J31</f>
        <v>-5980392.91</v>
      </c>
      <c r="I33" s="38">
        <f>'[1]вспомогат'!K31</f>
        <v>94.07052695789297</v>
      </c>
      <c r="J33" s="39">
        <f>'[1]вспомогат'!L31</f>
        <v>-1901227.6000000015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27545086.45</v>
      </c>
      <c r="F34" s="44">
        <f>'[1]вспомогат'!H32</f>
        <v>805938.9199999981</v>
      </c>
      <c r="G34" s="45">
        <f>'[1]вспомогат'!I32</f>
        <v>27.35865501991284</v>
      </c>
      <c r="H34" s="37">
        <f>'[1]вспомогат'!J32</f>
        <v>-2139889.080000002</v>
      </c>
      <c r="I34" s="38">
        <f>'[1]вспомогат'!K32</f>
        <v>110.86589169323864</v>
      </c>
      <c r="J34" s="39">
        <f>'[1]вспомогат'!L32</f>
        <v>2699675.4499999993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45452922.64</v>
      </c>
      <c r="F35" s="44">
        <f>'[1]вспомогат'!H33</f>
        <v>634263.5600000024</v>
      </c>
      <c r="G35" s="45">
        <f>'[1]вспомогат'!I33</f>
        <v>9.145721501611046</v>
      </c>
      <c r="H35" s="37">
        <f>'[1]вспомогат'!J33</f>
        <v>-6300821.439999998</v>
      </c>
      <c r="I35" s="38">
        <f>'[1]вспомогат'!K33</f>
        <v>102.06851997407513</v>
      </c>
      <c r="J35" s="39">
        <f>'[1]вспомогат'!L33</f>
        <v>921148.6400000006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39753556.14</v>
      </c>
      <c r="F36" s="44">
        <f>'[1]вспомогат'!H34</f>
        <v>746361.1000000015</v>
      </c>
      <c r="G36" s="45">
        <f>'[1]вспомогат'!I34</f>
        <v>9.797317280157646</v>
      </c>
      <c r="H36" s="37">
        <f>'[1]вспомогат'!J34</f>
        <v>-6871653.8999999985</v>
      </c>
      <c r="I36" s="38">
        <f>'[1]вспомогат'!K34</f>
        <v>104.03602779028715</v>
      </c>
      <c r="J36" s="39">
        <f>'[1]вспомогат'!L34</f>
        <v>1542220.1400000006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98797309.65</v>
      </c>
      <c r="F37" s="44">
        <f>'[1]вспомогат'!H35</f>
        <v>3265180.0200000107</v>
      </c>
      <c r="G37" s="45">
        <f>'[1]вспомогат'!I35</f>
        <v>37.17239034891748</v>
      </c>
      <c r="H37" s="37">
        <f>'[1]вспомогат'!J35</f>
        <v>-5518704.979999989</v>
      </c>
      <c r="I37" s="38">
        <f>'[1]вспомогат'!K35</f>
        <v>114.2837933452609</v>
      </c>
      <c r="J37" s="39">
        <f>'[1]вспомогат'!L35</f>
        <v>12348210.650000006</v>
      </c>
    </row>
    <row r="38" spans="1:10" ht="18.75" customHeight="1">
      <c r="A38" s="50" t="s">
        <v>40</v>
      </c>
      <c r="B38" s="41">
        <f>SUM(B18:B37)</f>
        <v>1415411620</v>
      </c>
      <c r="C38" s="41">
        <f>SUM(C18:C37)</f>
        <v>1194396535</v>
      </c>
      <c r="D38" s="41">
        <f>SUM(D18:D37)</f>
        <v>177204658</v>
      </c>
      <c r="E38" s="41">
        <f>SUM(E18:E37)</f>
        <v>1240619575.6400003</v>
      </c>
      <c r="F38" s="41">
        <f>SUM(F18:F37)</f>
        <v>43960255.63000005</v>
      </c>
      <c r="G38" s="42">
        <f>F38/D38*100</f>
        <v>24.807618561584338</v>
      </c>
      <c r="H38" s="41">
        <f>SUM(H18:H37)</f>
        <v>-133244402.36999995</v>
      </c>
      <c r="I38" s="43">
        <f>E38/C38*100</f>
        <v>103.86999118680467</v>
      </c>
      <c r="J38" s="41">
        <f>SUM(J18:J37)</f>
        <v>46223040.64000003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12356861.26</v>
      </c>
      <c r="F39" s="33">
        <f>'[1]вспомогат'!H36</f>
        <v>670331.2699999996</v>
      </c>
      <c r="G39" s="36">
        <f>'[1]вспомогат'!I36</f>
        <v>81.69282226211406</v>
      </c>
      <c r="H39" s="37">
        <f>'[1]вспомогат'!J36</f>
        <v>-150219.73000000045</v>
      </c>
      <c r="I39" s="38">
        <f>'[1]вспомогат'!K36</f>
        <v>113.29741974767684</v>
      </c>
      <c r="J39" s="39">
        <f>'[1]вспомогат'!L36</f>
        <v>1450292.2599999998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27125492.87</v>
      </c>
      <c r="F40" s="33">
        <f>'[1]вспомогат'!H37</f>
        <v>1275388.1400000006</v>
      </c>
      <c r="G40" s="36">
        <f>'[1]вспомогат'!I37</f>
        <v>31.81526668046989</v>
      </c>
      <c r="H40" s="37">
        <f>'[1]вспомогат'!J37</f>
        <v>-2733341.8599999994</v>
      </c>
      <c r="I40" s="38">
        <f>'[1]вспомогат'!K37</f>
        <v>97.1868174362415</v>
      </c>
      <c r="J40" s="39">
        <f>'[1]вспомогат'!L37</f>
        <v>-785178.129999999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15631733.6</v>
      </c>
      <c r="F41" s="33">
        <f>'[1]вспомогат'!H38</f>
        <v>600903.9299999997</v>
      </c>
      <c r="G41" s="36">
        <f>'[1]вспомогат'!I38</f>
        <v>18.91479489905092</v>
      </c>
      <c r="H41" s="37">
        <f>'[1]вспомогат'!J38</f>
        <v>-2575995.0700000003</v>
      </c>
      <c r="I41" s="38">
        <f>'[1]вспомогат'!K38</f>
        <v>100.75815227077436</v>
      </c>
      <c r="J41" s="39">
        <f>'[1]вспомогат'!L38</f>
        <v>117620.59999999963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11501278.85</v>
      </c>
      <c r="F42" s="33">
        <f>'[1]вспомогат'!H39</f>
        <v>895870.6099999994</v>
      </c>
      <c r="G42" s="36">
        <f>'[1]вспомогат'!I39</f>
        <v>60.055734542129514</v>
      </c>
      <c r="H42" s="37">
        <f>'[1]вспомогат'!J39</f>
        <v>-595861.3900000006</v>
      </c>
      <c r="I42" s="38">
        <f>'[1]вспомогат'!K39</f>
        <v>98.42566274183064</v>
      </c>
      <c r="J42" s="39">
        <f>'[1]вспомогат'!L39</f>
        <v>-183965.15000000037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11642176.27</v>
      </c>
      <c r="F43" s="33">
        <f>'[1]вспомогат'!H40</f>
        <v>111002.83000000007</v>
      </c>
      <c r="G43" s="36">
        <f>'[1]вспомогат'!I40</f>
        <v>3.605984156814083</v>
      </c>
      <c r="H43" s="37">
        <f>'[1]вспомогат'!J40</f>
        <v>-2967292.17</v>
      </c>
      <c r="I43" s="38">
        <f>'[1]вспомогат'!K40</f>
        <v>121.2043531505315</v>
      </c>
      <c r="J43" s="39">
        <f>'[1]вспомогат'!L40</f>
        <v>2036765.2699999996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11319633.52</v>
      </c>
      <c r="F44" s="33">
        <f>'[1]вспомогат'!H41</f>
        <v>126438.87999999896</v>
      </c>
      <c r="G44" s="36">
        <f>'[1]вспомогат'!I41</f>
        <v>3.40205524272009</v>
      </c>
      <c r="H44" s="37">
        <f>'[1]вспомогат'!J41</f>
        <v>-3590105.120000001</v>
      </c>
      <c r="I44" s="38">
        <f>'[1]вспомогат'!K41</f>
        <v>75.92107601085948</v>
      </c>
      <c r="J44" s="39">
        <f>'[1]вспомогат'!L41</f>
        <v>-3590104.4800000004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20190823.79</v>
      </c>
      <c r="F45" s="33">
        <f>'[1]вспомогат'!H42</f>
        <v>2480507.460000001</v>
      </c>
      <c r="G45" s="36">
        <f>'[1]вспомогат'!I42</f>
        <v>112.54310630743123</v>
      </c>
      <c r="H45" s="37">
        <f>'[1]вспомогат'!J42</f>
        <v>276456.4600000009</v>
      </c>
      <c r="I45" s="38">
        <f>'[1]вспомогат'!K42</f>
        <v>102.91679366356092</v>
      </c>
      <c r="J45" s="39">
        <f>'[1]вспомогат'!L42</f>
        <v>572233.7899999991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35753076.12</v>
      </c>
      <c r="F46" s="33">
        <f>'[1]вспомогат'!H43</f>
        <v>1934368.7399999946</v>
      </c>
      <c r="G46" s="36">
        <f>'[1]вспомогат'!I43</f>
        <v>58.42918111133817</v>
      </c>
      <c r="H46" s="37">
        <f>'[1]вспомогат'!J43</f>
        <v>-1376252.2600000054</v>
      </c>
      <c r="I46" s="38">
        <f>'[1]вспомогат'!K43</f>
        <v>107.28021988062405</v>
      </c>
      <c r="J46" s="39">
        <f>'[1]вспомогат'!L43</f>
        <v>2426265.1199999973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16670721.43</v>
      </c>
      <c r="F47" s="33">
        <f>'[1]вспомогат'!H44</f>
        <v>666715.2199999988</v>
      </c>
      <c r="G47" s="36">
        <f>'[1]вспомогат'!I44</f>
        <v>30.448205437348953</v>
      </c>
      <c r="H47" s="37">
        <f>'[1]вспомогат'!J44</f>
        <v>-1522954.7800000012</v>
      </c>
      <c r="I47" s="38">
        <f>'[1]вспомогат'!K44</f>
        <v>98.04490009204176</v>
      </c>
      <c r="J47" s="39">
        <f>'[1]вспомогат'!L44</f>
        <v>-332428.5700000003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15248071.1</v>
      </c>
      <c r="F48" s="33">
        <f>'[1]вспомогат'!H45</f>
        <v>673549.4499999993</v>
      </c>
      <c r="G48" s="36">
        <f>'[1]вспомогат'!I45</f>
        <v>46.77667116226801</v>
      </c>
      <c r="H48" s="37">
        <f>'[1]вспомогат'!J45</f>
        <v>-766376.5500000007</v>
      </c>
      <c r="I48" s="38">
        <f>'[1]вспомогат'!K45</f>
        <v>106.83856164632634</v>
      </c>
      <c r="J48" s="39">
        <f>'[1]вспомогат'!L45</f>
        <v>976004.0999999996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5914262.89</v>
      </c>
      <c r="F49" s="33">
        <f>'[1]вспомогат'!H46</f>
        <v>86551.80999999959</v>
      </c>
      <c r="G49" s="36">
        <f>'[1]вспомогат'!I46</f>
        <v>24.0784208447161</v>
      </c>
      <c r="H49" s="37">
        <f>'[1]вспомогат'!J46</f>
        <v>-272906.1900000004</v>
      </c>
      <c r="I49" s="38">
        <f>'[1]вспомогат'!K46</f>
        <v>108.42710846885508</v>
      </c>
      <c r="J49" s="39">
        <f>'[1]вспомогат'!L46</f>
        <v>459664.88999999966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6372305.4</v>
      </c>
      <c r="F50" s="33">
        <f>'[1]вспомогат'!H47</f>
        <v>261824.45999999996</v>
      </c>
      <c r="G50" s="36">
        <f>'[1]вспомогат'!I47</f>
        <v>46.22443769640902</v>
      </c>
      <c r="H50" s="37">
        <f>'[1]вспомогат'!J47</f>
        <v>-304595.54000000004</v>
      </c>
      <c r="I50" s="38">
        <f>'[1]вспомогат'!K47</f>
        <v>111.30448649816572</v>
      </c>
      <c r="J50" s="39">
        <f>'[1]вспомогат'!L47</f>
        <v>647194.4000000004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6396871.45</v>
      </c>
      <c r="F51" s="33">
        <f>'[1]вспомогат'!H48</f>
        <v>39731.08999999985</v>
      </c>
      <c r="G51" s="36">
        <f>'[1]вспомогат'!I48</f>
        <v>4.531048749918727</v>
      </c>
      <c r="H51" s="37">
        <f>'[1]вспомогат'!J48</f>
        <v>-837131.9100000001</v>
      </c>
      <c r="I51" s="38">
        <f>'[1]вспомогат'!K48</f>
        <v>88.93931719592904</v>
      </c>
      <c r="J51" s="39">
        <f>'[1]вспомогат'!L48</f>
        <v>-795528.5499999998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17591540.18</v>
      </c>
      <c r="F52" s="33">
        <f>'[1]вспомогат'!H49</f>
        <v>1469937.0899999999</v>
      </c>
      <c r="G52" s="36">
        <f>'[1]вспомогат'!I49</f>
        <v>69.16211870985954</v>
      </c>
      <c r="H52" s="37">
        <f>'[1]вспомогат'!J49</f>
        <v>-655412.9100000001</v>
      </c>
      <c r="I52" s="38">
        <f>'[1]вспомогат'!K49</f>
        <v>117.08187612770458</v>
      </c>
      <c r="J52" s="39">
        <f>'[1]вспомогат'!L49</f>
        <v>2566550.1799999997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7225670.9</v>
      </c>
      <c r="F53" s="33">
        <f>'[1]вспомогат'!H50</f>
        <v>283438.85000000056</v>
      </c>
      <c r="G53" s="36">
        <f>'[1]вспомогат'!I50</f>
        <v>40.90581550744265</v>
      </c>
      <c r="H53" s="37">
        <f>'[1]вспомогат'!J50</f>
        <v>-409467.14999999944</v>
      </c>
      <c r="I53" s="38">
        <f>'[1]вспомогат'!K50</f>
        <v>101.2741544463355</v>
      </c>
      <c r="J53" s="39">
        <f>'[1]вспомогат'!L50</f>
        <v>90907.90000000037</v>
      </c>
    </row>
    <row r="54" spans="1:10" ht="14.25" customHeight="1">
      <c r="A54" s="52" t="s">
        <v>56</v>
      </c>
      <c r="B54" s="33">
        <f>'[1]вспомогат'!B51</f>
        <v>6512100</v>
      </c>
      <c r="C54" s="33">
        <f>'[1]вспомогат'!C51</f>
        <v>5777978</v>
      </c>
      <c r="D54" s="33">
        <f>'[1]вспомогат'!D51</f>
        <v>456793</v>
      </c>
      <c r="E54" s="33">
        <f>'[1]вспомогат'!G51</f>
        <v>6308377.02</v>
      </c>
      <c r="F54" s="33">
        <f>'[1]вспомогат'!H51</f>
        <v>313200.69999999925</v>
      </c>
      <c r="G54" s="36">
        <f>'[1]вспомогат'!I51</f>
        <v>68.56512687366033</v>
      </c>
      <c r="H54" s="37">
        <f>'[1]вспомогат'!J51</f>
        <v>-143592.30000000075</v>
      </c>
      <c r="I54" s="38">
        <f>'[1]вспомогат'!K51</f>
        <v>109.17966492776539</v>
      </c>
      <c r="J54" s="39">
        <f>'[1]вспомогат'!L51</f>
        <v>530399.0199999996</v>
      </c>
    </row>
    <row r="55" spans="1:10" ht="15" customHeight="1">
      <c r="A55" s="50" t="s">
        <v>57</v>
      </c>
      <c r="B55" s="41">
        <f>SUM(B39:B54)</f>
        <v>257993608</v>
      </c>
      <c r="C55" s="41">
        <f>SUM(C39:C54)</f>
        <v>221062204</v>
      </c>
      <c r="D55" s="41">
        <f>SUM(D39:D54)</f>
        <v>30514809</v>
      </c>
      <c r="E55" s="41">
        <f>SUM(E39:E54)</f>
        <v>227248896.65</v>
      </c>
      <c r="F55" s="41">
        <f>SUM(F39:F54)</f>
        <v>11889760.529999994</v>
      </c>
      <c r="G55" s="42">
        <f>F55/D55*100</f>
        <v>38.96390283812687</v>
      </c>
      <c r="H55" s="41">
        <f>SUM(H39:H54)</f>
        <v>-18625048.470000006</v>
      </c>
      <c r="I55" s="43">
        <f>E55/C55*100</f>
        <v>102.79862072215656</v>
      </c>
      <c r="J55" s="41">
        <f>SUM(J39:J54)</f>
        <v>6186692.649999995</v>
      </c>
    </row>
    <row r="56" spans="1:10" ht="15.75" customHeight="1">
      <c r="A56" s="53" t="s">
        <v>58</v>
      </c>
      <c r="B56" s="54">
        <f>'[1]вспомогат'!B52</f>
        <v>8834388680</v>
      </c>
      <c r="C56" s="54">
        <f>'[1]вспомогат'!C52</f>
        <v>7310505044</v>
      </c>
      <c r="D56" s="54">
        <f>'[1]вспомогат'!D52</f>
        <v>824735292</v>
      </c>
      <c r="E56" s="54">
        <f>'[1]вспомогат'!G52</f>
        <v>6964253769.840001</v>
      </c>
      <c r="F56" s="54">
        <f>'[1]вспомогат'!H52</f>
        <v>199140350.7900003</v>
      </c>
      <c r="G56" s="55">
        <f>'[1]вспомогат'!I52</f>
        <v>24.14597177078246</v>
      </c>
      <c r="H56" s="54">
        <f>'[1]вспомогат'!J52</f>
        <v>-606969892.7399999</v>
      </c>
      <c r="I56" s="55">
        <f>'[1]вспомогат'!K52</f>
        <v>95.26364769498134</v>
      </c>
      <c r="J56" s="54">
        <f>'[1]вспомогат'!L52</f>
        <v>-346251274.1599989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05.10.2017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2017-10-06T04:31:04Z</dcterms:created>
  <dcterms:modified xsi:type="dcterms:W3CDTF">2017-10-06T04:31:37Z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