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<sst xmlns="http://schemas.openxmlformats.org/spreadsheetml/2006/main" count="64" uniqueCount="59">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</sst>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01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10.10.2017</v>
          </cell>
        </row>
        <row r="6">
          <cell r="G6" t="str">
            <v>Фактично надійшло на 10.10.2017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1601893474</v>
          </cell>
          <cell r="C10">
            <v>1303017474</v>
          </cell>
          <cell r="D10">
            <v>101358580</v>
          </cell>
          <cell r="G10">
            <v>1267151078.65</v>
          </cell>
          <cell r="H10">
            <v>38086727.10000014</v>
          </cell>
          <cell r="I10">
            <v>37.57622403549867</v>
          </cell>
          <cell r="J10">
            <v>-63271852.89999986</v>
          </cell>
          <cell r="K10">
            <v>97.24743558197288</v>
          </cell>
          <cell r="L10">
            <v>-35866395.349999905</v>
          </cell>
        </row>
        <row r="11">
          <cell r="B11">
            <v>4255000000</v>
          </cell>
          <cell r="C11">
            <v>3507595000</v>
          </cell>
          <cell r="D11">
            <v>395095000</v>
          </cell>
          <cell r="G11">
            <v>3273883420.4</v>
          </cell>
          <cell r="H11">
            <v>154761368.49000025</v>
          </cell>
          <cell r="I11">
            <v>39.17067249395721</v>
          </cell>
          <cell r="J11">
            <v>-240333631.50999975</v>
          </cell>
          <cell r="K11">
            <v>93.33698503960692</v>
          </cell>
          <cell r="L11">
            <v>-233711579.5999999</v>
          </cell>
        </row>
        <row r="12">
          <cell r="B12">
            <v>336696865</v>
          </cell>
          <cell r="C12">
            <v>282902881</v>
          </cell>
          <cell r="D12">
            <v>32262695</v>
          </cell>
          <cell r="G12">
            <v>281075609.37</v>
          </cell>
          <cell r="H12">
            <v>14473224.939999998</v>
          </cell>
          <cell r="I12">
            <v>44.86055780522984</v>
          </cell>
          <cell r="J12">
            <v>-17789470.060000002</v>
          </cell>
          <cell r="K12">
            <v>99.35409932074887</v>
          </cell>
          <cell r="L12">
            <v>-1827271.6299999952</v>
          </cell>
        </row>
        <row r="13">
          <cell r="B13">
            <v>433085513</v>
          </cell>
          <cell r="C13">
            <v>361020850</v>
          </cell>
          <cell r="D13">
            <v>35461850</v>
          </cell>
          <cell r="G13">
            <v>364594544.93</v>
          </cell>
          <cell r="H13">
            <v>18896523.97000003</v>
          </cell>
          <cell r="I13">
            <v>53.286909650793824</v>
          </cell>
          <cell r="J13">
            <v>-16565326.029999971</v>
          </cell>
          <cell r="K13">
            <v>100.98988602181842</v>
          </cell>
          <cell r="L13">
            <v>3573694.930000007</v>
          </cell>
        </row>
        <row r="14">
          <cell r="B14">
            <v>470400000</v>
          </cell>
          <cell r="C14">
            <v>387859000</v>
          </cell>
          <cell r="D14">
            <v>47803000</v>
          </cell>
          <cell r="G14">
            <v>361802268.32</v>
          </cell>
          <cell r="H14">
            <v>19394301.79000002</v>
          </cell>
          <cell r="I14">
            <v>40.571306800828445</v>
          </cell>
          <cell r="J14">
            <v>-28408698.20999998</v>
          </cell>
          <cell r="K14">
            <v>93.28190613599273</v>
          </cell>
          <cell r="L14">
            <v>-26056731.680000007</v>
          </cell>
        </row>
        <row r="15">
          <cell r="B15">
            <v>63907600</v>
          </cell>
          <cell r="C15">
            <v>52651100</v>
          </cell>
          <cell r="D15">
            <v>5034700</v>
          </cell>
          <cell r="G15">
            <v>53160875.63</v>
          </cell>
          <cell r="H15">
            <v>2960688.0900000036</v>
          </cell>
          <cell r="I15">
            <v>58.80565058494058</v>
          </cell>
          <cell r="J15">
            <v>-2074011.9099999964</v>
          </cell>
          <cell r="K15">
            <v>100.96821458620997</v>
          </cell>
          <cell r="L15">
            <v>509775.6300000027</v>
          </cell>
        </row>
        <row r="16">
          <cell r="B16">
            <v>34602216</v>
          </cell>
          <cell r="C16">
            <v>29206632</v>
          </cell>
          <cell r="D16">
            <v>3697873</v>
          </cell>
          <cell r="G16">
            <v>31853992.99</v>
          </cell>
          <cell r="H16">
            <v>1497485.049999997</v>
          </cell>
          <cell r="I16">
            <v>40.495848559428545</v>
          </cell>
          <cell r="J16">
            <v>-2200387.950000003</v>
          </cell>
          <cell r="K16">
            <v>109.06424605890881</v>
          </cell>
          <cell r="L16">
            <v>2647360.9899999984</v>
          </cell>
        </row>
        <row r="17">
          <cell r="B17">
            <v>206370684</v>
          </cell>
          <cell r="C17">
            <v>170802139</v>
          </cell>
          <cell r="D17">
            <v>38148884</v>
          </cell>
          <cell r="G17">
            <v>186553513.62</v>
          </cell>
          <cell r="H17">
            <v>13034051.840000004</v>
          </cell>
          <cell r="I17">
            <v>34.16627296358133</v>
          </cell>
          <cell r="J17">
            <v>-25114832.159999996</v>
          </cell>
          <cell r="K17">
            <v>109.22200079707434</v>
          </cell>
          <cell r="L17">
            <v>15751374.620000005</v>
          </cell>
        </row>
        <row r="18">
          <cell r="B18">
            <v>25683965</v>
          </cell>
          <cell r="C18">
            <v>22045064</v>
          </cell>
          <cell r="D18">
            <v>4173539</v>
          </cell>
          <cell r="G18">
            <v>21639239.54</v>
          </cell>
          <cell r="H18">
            <v>785111.9899999984</v>
          </cell>
          <cell r="I18">
            <v>18.81166055953948</v>
          </cell>
          <cell r="J18">
            <v>-3388427.0100000016</v>
          </cell>
          <cell r="K18">
            <v>98.15911416723489</v>
          </cell>
          <cell r="L18">
            <v>-405824.4600000009</v>
          </cell>
        </row>
        <row r="19">
          <cell r="B19">
            <v>21457760</v>
          </cell>
          <cell r="C19">
            <v>18781777</v>
          </cell>
          <cell r="D19">
            <v>2324490</v>
          </cell>
          <cell r="G19">
            <v>22740941.41</v>
          </cell>
          <cell r="H19">
            <v>706064.3300000019</v>
          </cell>
          <cell r="I19">
            <v>30.375021187443352</v>
          </cell>
          <cell r="J19">
            <v>-1618425.669999998</v>
          </cell>
          <cell r="K19">
            <v>121.07981800657095</v>
          </cell>
          <cell r="L19">
            <v>3959164.41</v>
          </cell>
        </row>
        <row r="20">
          <cell r="B20">
            <v>116905478</v>
          </cell>
          <cell r="C20">
            <v>94442713</v>
          </cell>
          <cell r="D20">
            <v>14278848</v>
          </cell>
          <cell r="G20">
            <v>103272818.79</v>
          </cell>
          <cell r="H20">
            <v>6692626.330000013</v>
          </cell>
          <cell r="I20">
            <v>46.87091234530974</v>
          </cell>
          <cell r="J20">
            <v>-7586221.669999987</v>
          </cell>
          <cell r="K20">
            <v>109.3496951850589</v>
          </cell>
          <cell r="L20">
            <v>8830105.790000007</v>
          </cell>
        </row>
        <row r="21">
          <cell r="B21">
            <v>89205200</v>
          </cell>
          <cell r="C21">
            <v>74121050</v>
          </cell>
          <cell r="D21">
            <v>9620060</v>
          </cell>
          <cell r="G21">
            <v>80033093.5</v>
          </cell>
          <cell r="H21">
            <v>3363809.200000003</v>
          </cell>
          <cell r="I21">
            <v>34.966613513845054</v>
          </cell>
          <cell r="J21">
            <v>-6256250.799999997</v>
          </cell>
          <cell r="K21">
            <v>107.97620041809985</v>
          </cell>
          <cell r="L21">
            <v>5912043.5</v>
          </cell>
        </row>
        <row r="22">
          <cell r="B22">
            <v>82097952</v>
          </cell>
          <cell r="C22">
            <v>70362695</v>
          </cell>
          <cell r="D22">
            <v>9759278</v>
          </cell>
          <cell r="G22">
            <v>72734056.75</v>
          </cell>
          <cell r="H22">
            <v>7338445.829999998</v>
          </cell>
          <cell r="I22">
            <v>75.19455670798595</v>
          </cell>
          <cell r="J22">
            <v>-2420832.170000002</v>
          </cell>
          <cell r="K22">
            <v>103.37019744624621</v>
          </cell>
          <cell r="L22">
            <v>2371361.75</v>
          </cell>
        </row>
        <row r="23">
          <cell r="B23">
            <v>67820500</v>
          </cell>
          <cell r="C23">
            <v>56886960</v>
          </cell>
          <cell r="D23">
            <v>6786664</v>
          </cell>
          <cell r="G23">
            <v>54317156.33</v>
          </cell>
          <cell r="H23">
            <v>2741116.789999999</v>
          </cell>
          <cell r="I23">
            <v>40.38975246159231</v>
          </cell>
          <cell r="J23">
            <v>-4045547.210000001</v>
          </cell>
          <cell r="K23">
            <v>95.48261381870292</v>
          </cell>
          <cell r="L23">
            <v>-2569803.670000002</v>
          </cell>
        </row>
        <row r="24">
          <cell r="B24">
            <v>35772573</v>
          </cell>
          <cell r="C24">
            <v>28743664</v>
          </cell>
          <cell r="D24">
            <v>5929717</v>
          </cell>
          <cell r="G24">
            <v>32022886.36</v>
          </cell>
          <cell r="H24">
            <v>1847342.2699999996</v>
          </cell>
          <cell r="I24">
            <v>31.15397024849583</v>
          </cell>
          <cell r="J24">
            <v>-4082374.7300000004</v>
          </cell>
          <cell r="K24">
            <v>111.40850505349631</v>
          </cell>
          <cell r="L24">
            <v>3279222.3599999994</v>
          </cell>
        </row>
        <row r="25">
          <cell r="B25">
            <v>111670313</v>
          </cell>
          <cell r="C25">
            <v>94493975</v>
          </cell>
          <cell r="D25">
            <v>14387325</v>
          </cell>
          <cell r="G25">
            <v>100213703.21</v>
          </cell>
          <cell r="H25">
            <v>5460336.929999992</v>
          </cell>
          <cell r="I25">
            <v>37.95241248807539</v>
          </cell>
          <cell r="J25">
            <v>-8926988.070000008</v>
          </cell>
          <cell r="K25">
            <v>106.05300836376075</v>
          </cell>
          <cell r="L25">
            <v>5719728.209999993</v>
          </cell>
        </row>
        <row r="26">
          <cell r="B26">
            <v>68033185</v>
          </cell>
          <cell r="C26">
            <v>60113530</v>
          </cell>
          <cell r="D26">
            <v>8566789</v>
          </cell>
          <cell r="G26">
            <v>54986961.54</v>
          </cell>
          <cell r="H26">
            <v>2571553.089999996</v>
          </cell>
          <cell r="I26">
            <v>30.01770079781346</v>
          </cell>
          <cell r="J26">
            <v>-5995235.910000004</v>
          </cell>
          <cell r="K26">
            <v>91.4718559033216</v>
          </cell>
          <cell r="L26">
            <v>-5126568.460000001</v>
          </cell>
        </row>
        <row r="27">
          <cell r="B27">
            <v>47274174</v>
          </cell>
          <cell r="C27">
            <v>42028245</v>
          </cell>
          <cell r="D27">
            <v>5225545</v>
          </cell>
          <cell r="G27">
            <v>43216041.33</v>
          </cell>
          <cell r="H27">
            <v>2017133.8299999982</v>
          </cell>
          <cell r="I27">
            <v>38.60140578638205</v>
          </cell>
          <cell r="J27">
            <v>-3208411.170000002</v>
          </cell>
          <cell r="K27">
            <v>102.82618588998898</v>
          </cell>
          <cell r="L27">
            <v>1187796.3299999982</v>
          </cell>
        </row>
        <row r="28">
          <cell r="B28">
            <v>54742718</v>
          </cell>
          <cell r="C28">
            <v>45897034</v>
          </cell>
          <cell r="D28">
            <v>5658080</v>
          </cell>
          <cell r="G28">
            <v>46024930.96</v>
          </cell>
          <cell r="H28">
            <v>1798010.2199999988</v>
          </cell>
          <cell r="I28">
            <v>31.77774474733476</v>
          </cell>
          <cell r="J28">
            <v>-3860069.780000001</v>
          </cell>
          <cell r="K28">
            <v>100.27866062107631</v>
          </cell>
          <cell r="L28">
            <v>127896.9600000009</v>
          </cell>
        </row>
        <row r="29">
          <cell r="B29">
            <v>131271796</v>
          </cell>
          <cell r="C29">
            <v>111446248</v>
          </cell>
          <cell r="D29">
            <v>10826697</v>
          </cell>
          <cell r="G29">
            <v>117733756.62</v>
          </cell>
          <cell r="H29">
            <v>5798521.480000004</v>
          </cell>
          <cell r="I29">
            <v>53.557622236957435</v>
          </cell>
          <cell r="J29">
            <v>-5028175.519999996</v>
          </cell>
          <cell r="K29">
            <v>105.64174095838561</v>
          </cell>
          <cell r="L29">
            <v>6287508.620000005</v>
          </cell>
        </row>
        <row r="30">
          <cell r="B30">
            <v>56229919</v>
          </cell>
          <cell r="C30">
            <v>48923166</v>
          </cell>
          <cell r="D30">
            <v>4329736</v>
          </cell>
          <cell r="G30">
            <v>53260921.2</v>
          </cell>
          <cell r="H30">
            <v>3325084.5500000045</v>
          </cell>
          <cell r="I30">
            <v>76.79647327227352</v>
          </cell>
          <cell r="J30">
            <v>-1004651.4499999955</v>
          </cell>
          <cell r="K30">
            <v>108.86646461105973</v>
          </cell>
          <cell r="L30">
            <v>4337755.200000003</v>
          </cell>
        </row>
        <row r="31">
          <cell r="B31">
            <v>36164442</v>
          </cell>
          <cell r="C31">
            <v>32530001</v>
          </cell>
          <cell r="D31">
            <v>7674298</v>
          </cell>
          <cell r="G31">
            <v>30687483.1</v>
          </cell>
          <cell r="H31">
            <v>1752614.7900000028</v>
          </cell>
          <cell r="I31">
            <v>22.83746070324612</v>
          </cell>
          <cell r="J31">
            <v>-5921683.209999997</v>
          </cell>
          <cell r="K31">
            <v>94.33594268871988</v>
          </cell>
          <cell r="L31">
            <v>-1842517.8999999985</v>
          </cell>
        </row>
        <row r="32">
          <cell r="B32">
            <v>29326035</v>
          </cell>
          <cell r="C32">
            <v>24845411</v>
          </cell>
          <cell r="D32">
            <v>2945828</v>
          </cell>
          <cell r="G32">
            <v>28216028.09</v>
          </cell>
          <cell r="H32">
            <v>1476880.5599999987</v>
          </cell>
          <cell r="I32">
            <v>50.13465008819248</v>
          </cell>
          <cell r="J32">
            <v>-1468947.4400000013</v>
          </cell>
          <cell r="K32">
            <v>113.56635674088868</v>
          </cell>
          <cell r="L32">
            <v>3370617.09</v>
          </cell>
        </row>
        <row r="33">
          <cell r="B33">
            <v>52487124</v>
          </cell>
          <cell r="C33">
            <v>44531774</v>
          </cell>
          <cell r="D33">
            <v>6935085</v>
          </cell>
          <cell r="G33">
            <v>46429589.99</v>
          </cell>
          <cell r="H33">
            <v>1610930.9100000039</v>
          </cell>
          <cell r="I33">
            <v>23.22871183265964</v>
          </cell>
          <cell r="J33">
            <v>-5324154.089999996</v>
          </cell>
          <cell r="K33">
            <v>104.26171207551714</v>
          </cell>
          <cell r="L33">
            <v>1897815.990000002</v>
          </cell>
        </row>
        <row r="34">
          <cell r="B34">
            <v>44666610</v>
          </cell>
          <cell r="C34">
            <v>38211336</v>
          </cell>
          <cell r="D34">
            <v>7618015</v>
          </cell>
          <cell r="G34">
            <v>41389130.33</v>
          </cell>
          <cell r="H34">
            <v>2381935.289999999</v>
          </cell>
          <cell r="I34">
            <v>31.267138355595247</v>
          </cell>
          <cell r="J34">
            <v>-5236079.710000001</v>
          </cell>
          <cell r="K34">
            <v>108.31636541051589</v>
          </cell>
          <cell r="L34">
            <v>3177794.329999998</v>
          </cell>
        </row>
        <row r="35">
          <cell r="B35">
            <v>104094954</v>
          </cell>
          <cell r="C35">
            <v>86449099</v>
          </cell>
          <cell r="D35">
            <v>8783885</v>
          </cell>
          <cell r="G35">
            <v>100091429.25</v>
          </cell>
          <cell r="H35">
            <v>4559299.620000005</v>
          </cell>
          <cell r="I35">
            <v>51.90527448845249</v>
          </cell>
          <cell r="J35">
            <v>-4224585.379999995</v>
          </cell>
          <cell r="K35">
            <v>115.78076626339391</v>
          </cell>
          <cell r="L35">
            <v>13642330.25</v>
          </cell>
        </row>
        <row r="36">
          <cell r="B36">
            <v>12521200</v>
          </cell>
          <cell r="C36">
            <v>10906569</v>
          </cell>
          <cell r="D36">
            <v>820551</v>
          </cell>
          <cell r="G36">
            <v>12468358.79</v>
          </cell>
          <cell r="H36">
            <v>781828.7999999989</v>
          </cell>
          <cell r="I36">
            <v>95.28095145822732</v>
          </cell>
          <cell r="J36">
            <v>-38722.20000000112</v>
          </cell>
          <cell r="K36">
            <v>114.31971676885738</v>
          </cell>
          <cell r="L36">
            <v>1561789.789999999</v>
          </cell>
        </row>
        <row r="37">
          <cell r="B37">
            <v>32774597</v>
          </cell>
          <cell r="C37">
            <v>27910671</v>
          </cell>
          <cell r="D37">
            <v>4008730</v>
          </cell>
          <cell r="G37">
            <v>27471243.01</v>
          </cell>
          <cell r="H37">
            <v>1621138.2800000012</v>
          </cell>
          <cell r="I37">
            <v>40.44019627163718</v>
          </cell>
          <cell r="J37">
            <v>-2387591.719999999</v>
          </cell>
          <cell r="K37">
            <v>98.42559145210089</v>
          </cell>
          <cell r="L37">
            <v>-439427.98999999836</v>
          </cell>
        </row>
        <row r="38">
          <cell r="B38">
            <v>17873815</v>
          </cell>
          <cell r="C38">
            <v>15514113</v>
          </cell>
          <cell r="D38">
            <v>3176899</v>
          </cell>
          <cell r="G38">
            <v>16521271.02</v>
          </cell>
          <cell r="H38">
            <v>1490441.3499999996</v>
          </cell>
          <cell r="I38">
            <v>46.91497431929689</v>
          </cell>
          <cell r="J38">
            <v>-1686457.6500000004</v>
          </cell>
          <cell r="K38">
            <v>106.49188271350091</v>
          </cell>
          <cell r="L38">
            <v>1007158.0199999996</v>
          </cell>
        </row>
        <row r="39">
          <cell r="B39">
            <v>13597300</v>
          </cell>
          <cell r="C39">
            <v>11685244</v>
          </cell>
          <cell r="D39">
            <v>1491732</v>
          </cell>
          <cell r="G39">
            <v>11727451.1</v>
          </cell>
          <cell r="H39">
            <v>1122042.8599999994</v>
          </cell>
          <cell r="I39">
            <v>75.21745595053262</v>
          </cell>
          <cell r="J39">
            <v>-369689.1400000006</v>
          </cell>
          <cell r="K39">
            <v>100.36119998863524</v>
          </cell>
          <cell r="L39">
            <v>42207.09999999963</v>
          </cell>
        </row>
        <row r="40">
          <cell r="B40">
            <v>11630370</v>
          </cell>
          <cell r="C40">
            <v>9605411</v>
          </cell>
          <cell r="D40">
            <v>3078295</v>
          </cell>
          <cell r="G40">
            <v>11898959.49</v>
          </cell>
          <cell r="H40">
            <v>367786.05000000075</v>
          </cell>
          <cell r="I40">
            <v>11.947719435596678</v>
          </cell>
          <cell r="J40">
            <v>-2710508.9499999993</v>
          </cell>
          <cell r="K40">
            <v>123.87767155408551</v>
          </cell>
          <cell r="L40">
            <v>2293548.49</v>
          </cell>
        </row>
        <row r="41">
          <cell r="B41">
            <v>17099655</v>
          </cell>
          <cell r="C41">
            <v>14909738</v>
          </cell>
          <cell r="D41">
            <v>3716544</v>
          </cell>
          <cell r="G41">
            <v>11565260.73</v>
          </cell>
          <cell r="H41">
            <v>372066.08999999985</v>
          </cell>
          <cell r="I41">
            <v>10.011077226584694</v>
          </cell>
          <cell r="J41">
            <v>-3344477.91</v>
          </cell>
          <cell r="K41">
            <v>77.56850408773113</v>
          </cell>
          <cell r="L41">
            <v>-3344477.2699999996</v>
          </cell>
        </row>
        <row r="42">
          <cell r="B42">
            <v>23272313</v>
          </cell>
          <cell r="C42">
            <v>19618590</v>
          </cell>
          <cell r="D42">
            <v>2204051</v>
          </cell>
          <cell r="G42">
            <v>20638290.98</v>
          </cell>
          <cell r="H42">
            <v>2927974.6500000022</v>
          </cell>
          <cell r="I42">
            <v>132.84514060700056</v>
          </cell>
          <cell r="J42">
            <v>723923.6500000022</v>
          </cell>
          <cell r="K42">
            <v>105.19762623103904</v>
          </cell>
          <cell r="L42">
            <v>1019700.9800000004</v>
          </cell>
        </row>
        <row r="43">
          <cell r="B43">
            <v>38978076</v>
          </cell>
          <cell r="C43">
            <v>33326811</v>
          </cell>
          <cell r="D43">
            <v>3310621</v>
          </cell>
          <cell r="G43">
            <v>36171510.93</v>
          </cell>
          <cell r="H43">
            <v>2352803.549999997</v>
          </cell>
          <cell r="I43">
            <v>71.06834488151912</v>
          </cell>
          <cell r="J43">
            <v>-957817.450000003</v>
          </cell>
          <cell r="K43">
            <v>108.53576998411279</v>
          </cell>
          <cell r="L43">
            <v>2844699.9299999997</v>
          </cell>
        </row>
        <row r="44">
          <cell r="B44">
            <v>19177760</v>
          </cell>
          <cell r="C44">
            <v>17003150</v>
          </cell>
          <cell r="D44">
            <v>2189670</v>
          </cell>
          <cell r="G44">
            <v>17143753.32</v>
          </cell>
          <cell r="H44">
            <v>1139747.1099999994</v>
          </cell>
          <cell r="I44">
            <v>52.05109034694723</v>
          </cell>
          <cell r="J44">
            <v>-1049922.8900000006</v>
          </cell>
          <cell r="K44">
            <v>100.82692512857912</v>
          </cell>
          <cell r="L44">
            <v>140603.3200000003</v>
          </cell>
        </row>
        <row r="45">
          <cell r="B45">
            <v>16570044</v>
          </cell>
          <cell r="C45">
            <v>14272067</v>
          </cell>
          <cell r="D45">
            <v>1439926</v>
          </cell>
          <cell r="G45">
            <v>15500966.67</v>
          </cell>
          <cell r="H45">
            <v>926445.0199999996</v>
          </cell>
          <cell r="I45">
            <v>64.33976607131197</v>
          </cell>
          <cell r="J45">
            <v>-513480.98000000045</v>
          </cell>
          <cell r="K45">
            <v>108.61052340911796</v>
          </cell>
          <cell r="L45">
            <v>1228899.67</v>
          </cell>
        </row>
        <row r="46">
          <cell r="B46">
            <v>6173405</v>
          </cell>
          <cell r="C46">
            <v>5454598</v>
          </cell>
          <cell r="D46">
            <v>359458</v>
          </cell>
          <cell r="G46">
            <v>6018221.38</v>
          </cell>
          <cell r="H46">
            <v>190510.2999999998</v>
          </cell>
          <cell r="I46">
            <v>52.99932120025144</v>
          </cell>
          <cell r="J46">
            <v>-168947.7000000002</v>
          </cell>
          <cell r="K46">
            <v>110.33299575880753</v>
          </cell>
          <cell r="L46">
            <v>563623.3799999999</v>
          </cell>
        </row>
        <row r="47">
          <cell r="B47">
            <v>6824670</v>
          </cell>
          <cell r="C47">
            <v>5725111</v>
          </cell>
          <cell r="D47">
            <v>566420</v>
          </cell>
          <cell r="G47">
            <v>6677318</v>
          </cell>
          <cell r="H47">
            <v>566837.0599999996</v>
          </cell>
          <cell r="I47">
            <v>100.07363087461594</v>
          </cell>
          <cell r="J47">
            <v>417.0599999995902</v>
          </cell>
          <cell r="K47">
            <v>116.63211420704332</v>
          </cell>
          <cell r="L47">
            <v>952207</v>
          </cell>
        </row>
        <row r="48">
          <cell r="B48">
            <v>8486032</v>
          </cell>
          <cell r="C48">
            <v>7192400</v>
          </cell>
          <cell r="D48">
            <v>876863</v>
          </cell>
          <cell r="G48">
            <v>6568363.51</v>
          </cell>
          <cell r="H48">
            <v>211223.14999999944</v>
          </cell>
          <cell r="I48">
            <v>24.088500712197852</v>
          </cell>
          <cell r="J48">
            <v>-665639.8500000006</v>
          </cell>
          <cell r="K48">
            <v>91.32366817752072</v>
          </cell>
          <cell r="L48">
            <v>-624036.4900000002</v>
          </cell>
        </row>
        <row r="49">
          <cell r="B49">
            <v>18360300</v>
          </cell>
          <cell r="C49">
            <v>15024990</v>
          </cell>
          <cell r="D49">
            <v>2125350</v>
          </cell>
          <cell r="G49">
            <v>18148031.29</v>
          </cell>
          <cell r="H49">
            <v>2026428.1999999993</v>
          </cell>
          <cell r="I49">
            <v>95.34562307384662</v>
          </cell>
          <cell r="J49">
            <v>-98921.80000000075</v>
          </cell>
          <cell r="K49">
            <v>120.78564637979792</v>
          </cell>
          <cell r="L49">
            <v>3123041.289999999</v>
          </cell>
        </row>
        <row r="50">
          <cell r="B50">
            <v>8141971</v>
          </cell>
          <cell r="C50">
            <v>7134763</v>
          </cell>
          <cell r="D50">
            <v>692906</v>
          </cell>
          <cell r="G50">
            <v>7323363.86</v>
          </cell>
          <cell r="H50">
            <v>381131.8100000005</v>
          </cell>
          <cell r="I50">
            <v>55.0048361538218</v>
          </cell>
          <cell r="J50">
            <v>-311774.1899999995</v>
          </cell>
          <cell r="K50">
            <v>102.64340749650688</v>
          </cell>
          <cell r="L50">
            <v>188600.86000000034</v>
          </cell>
        </row>
        <row r="51">
          <cell r="B51">
            <v>7118257</v>
          </cell>
          <cell r="C51">
            <v>6384135</v>
          </cell>
          <cell r="D51">
            <v>1062950</v>
          </cell>
          <cell r="G51">
            <v>6491693.08</v>
          </cell>
          <cell r="H51">
            <v>496516.7599999998</v>
          </cell>
          <cell r="I51">
            <v>46.711205607037</v>
          </cell>
          <cell r="J51">
            <v>-566433.2400000002</v>
          </cell>
          <cell r="K51">
            <v>101.68477139032932</v>
          </cell>
          <cell r="L51">
            <v>107558.08000000007</v>
          </cell>
        </row>
        <row r="52">
          <cell r="B52">
            <v>8835460815</v>
          </cell>
          <cell r="C52">
            <v>7311577179</v>
          </cell>
          <cell r="D52">
            <v>825807427</v>
          </cell>
          <cell r="G52">
            <v>7101419529.369999</v>
          </cell>
          <cell r="H52">
            <v>336306110.32000047</v>
          </cell>
          <cell r="I52">
            <v>40.72451994549577</v>
          </cell>
          <cell r="J52">
            <v>-475355271.7199995</v>
          </cell>
          <cell r="K52">
            <v>97.12568650395147</v>
          </cell>
          <cell r="L52">
            <v>-210157649.63000107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42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69" sqref="A69:A73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10.10.2017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10.10.2017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1601893474</v>
      </c>
      <c r="C10" s="33">
        <f>'[1]вспомогат'!C10</f>
        <v>1303017474</v>
      </c>
      <c r="D10" s="33">
        <f>'[1]вспомогат'!D10</f>
        <v>101358580</v>
      </c>
      <c r="E10" s="33">
        <f>'[1]вспомогат'!G10</f>
        <v>1267151078.65</v>
      </c>
      <c r="F10" s="33">
        <f>'[1]вспомогат'!H10</f>
        <v>38086727.10000014</v>
      </c>
      <c r="G10" s="34">
        <f>'[1]вспомогат'!I10</f>
        <v>37.57622403549867</v>
      </c>
      <c r="H10" s="33">
        <f>'[1]вспомогат'!J10</f>
        <v>-63271852.89999986</v>
      </c>
      <c r="I10" s="34">
        <f>'[1]вспомогат'!K10</f>
        <v>97.24743558197288</v>
      </c>
      <c r="J10" s="33">
        <f>'[1]вспомогат'!L10</f>
        <v>-35866395.349999905</v>
      </c>
    </row>
    <row r="11" spans="1:10" ht="12.75">
      <c r="A11" s="32"/>
      <c r="B11" s="33"/>
      <c r="C11" s="33"/>
      <c r="D11" s="35"/>
      <c r="E11" s="33"/>
      <c r="F11" s="35"/>
      <c r="G11" s="36"/>
      <c r="H11" s="37"/>
      <c r="I11" s="38"/>
      <c r="J11" s="39"/>
    </row>
    <row r="12" spans="1:10" ht="12.75">
      <c r="A12" s="32" t="s">
        <v>14</v>
      </c>
      <c r="B12" s="33">
        <f>'[1]вспомогат'!B11</f>
        <v>4255000000</v>
      </c>
      <c r="C12" s="33">
        <f>'[1]вспомогат'!C11</f>
        <v>3507595000</v>
      </c>
      <c r="D12" s="33">
        <f>'[1]вспомогат'!D11</f>
        <v>395095000</v>
      </c>
      <c r="E12" s="33">
        <f>'[1]вспомогат'!G11</f>
        <v>3273883420.4</v>
      </c>
      <c r="F12" s="33">
        <f>'[1]вспомогат'!H11</f>
        <v>154761368.49000025</v>
      </c>
      <c r="G12" s="36">
        <f>'[1]вспомогат'!I11</f>
        <v>39.17067249395721</v>
      </c>
      <c r="H12" s="37">
        <f>'[1]вспомогат'!J11</f>
        <v>-240333631.50999975</v>
      </c>
      <c r="I12" s="36">
        <f>'[1]вспомогат'!K11</f>
        <v>93.33698503960692</v>
      </c>
      <c r="J12" s="39">
        <f>'[1]вспомогат'!L11</f>
        <v>-233711579.5999999</v>
      </c>
    </row>
    <row r="13" spans="1:10" ht="12.75">
      <c r="A13" s="32" t="s">
        <v>15</v>
      </c>
      <c r="B13" s="33">
        <f>'[1]вспомогат'!B12</f>
        <v>336696865</v>
      </c>
      <c r="C13" s="33">
        <f>'[1]вспомогат'!C12</f>
        <v>282902881</v>
      </c>
      <c r="D13" s="33">
        <f>'[1]вспомогат'!D12</f>
        <v>32262695</v>
      </c>
      <c r="E13" s="33">
        <f>'[1]вспомогат'!G12</f>
        <v>281075609.37</v>
      </c>
      <c r="F13" s="33">
        <f>'[1]вспомогат'!H12</f>
        <v>14473224.939999998</v>
      </c>
      <c r="G13" s="36">
        <f>'[1]вспомогат'!I12</f>
        <v>44.86055780522984</v>
      </c>
      <c r="H13" s="37">
        <f>'[1]вспомогат'!J12</f>
        <v>-17789470.060000002</v>
      </c>
      <c r="I13" s="36">
        <f>'[1]вспомогат'!K12</f>
        <v>99.35409932074887</v>
      </c>
      <c r="J13" s="39">
        <f>'[1]вспомогат'!L12</f>
        <v>-1827271.6299999952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361020850</v>
      </c>
      <c r="D14" s="33">
        <f>'[1]вспомогат'!D13</f>
        <v>35461850</v>
      </c>
      <c r="E14" s="33">
        <f>'[1]вспомогат'!G13</f>
        <v>364594544.93</v>
      </c>
      <c r="F14" s="33">
        <f>'[1]вспомогат'!H13</f>
        <v>18896523.97000003</v>
      </c>
      <c r="G14" s="36">
        <f>'[1]вспомогат'!I13</f>
        <v>53.286909650793824</v>
      </c>
      <c r="H14" s="37">
        <f>'[1]вспомогат'!J13</f>
        <v>-16565326.029999971</v>
      </c>
      <c r="I14" s="36">
        <f>'[1]вспомогат'!K13</f>
        <v>100.98988602181842</v>
      </c>
      <c r="J14" s="39">
        <f>'[1]вспомогат'!L13</f>
        <v>3573694.930000007</v>
      </c>
    </row>
    <row r="15" spans="1:10" ht="12.75">
      <c r="A15" s="32" t="s">
        <v>17</v>
      </c>
      <c r="B15" s="33">
        <f>'[1]вспомогат'!B14</f>
        <v>470400000</v>
      </c>
      <c r="C15" s="33">
        <f>'[1]вспомогат'!C14</f>
        <v>387859000</v>
      </c>
      <c r="D15" s="33">
        <f>'[1]вспомогат'!D14</f>
        <v>47803000</v>
      </c>
      <c r="E15" s="33">
        <f>'[1]вспомогат'!G14</f>
        <v>361802268.32</v>
      </c>
      <c r="F15" s="33">
        <f>'[1]вспомогат'!H14</f>
        <v>19394301.79000002</v>
      </c>
      <c r="G15" s="36">
        <f>'[1]вспомогат'!I14</f>
        <v>40.571306800828445</v>
      </c>
      <c r="H15" s="37">
        <f>'[1]вспомогат'!J14</f>
        <v>-28408698.20999998</v>
      </c>
      <c r="I15" s="36">
        <f>'[1]вспомогат'!K14</f>
        <v>93.28190613599273</v>
      </c>
      <c r="J15" s="39">
        <f>'[1]вспомогат'!L14</f>
        <v>-26056731.680000007</v>
      </c>
    </row>
    <row r="16" spans="1:10" ht="12.75">
      <c r="A16" s="32" t="s">
        <v>18</v>
      </c>
      <c r="B16" s="33">
        <f>'[1]вспомогат'!B15</f>
        <v>63907600</v>
      </c>
      <c r="C16" s="33">
        <f>'[1]вспомогат'!C15</f>
        <v>52651100</v>
      </c>
      <c r="D16" s="33">
        <f>'[1]вспомогат'!D15</f>
        <v>5034700</v>
      </c>
      <c r="E16" s="33">
        <f>'[1]вспомогат'!G15</f>
        <v>53160875.63</v>
      </c>
      <c r="F16" s="33">
        <f>'[1]вспомогат'!H15</f>
        <v>2960688.0900000036</v>
      </c>
      <c r="G16" s="36">
        <f>'[1]вспомогат'!I15</f>
        <v>58.80565058494058</v>
      </c>
      <c r="H16" s="37">
        <f>'[1]вспомогат'!J15</f>
        <v>-2074011.9099999964</v>
      </c>
      <c r="I16" s="36">
        <f>'[1]вспомогат'!K15</f>
        <v>100.96821458620997</v>
      </c>
      <c r="J16" s="39">
        <f>'[1]вспомогат'!L15</f>
        <v>509775.6300000027</v>
      </c>
    </row>
    <row r="17" spans="1:10" ht="18" customHeight="1">
      <c r="A17" s="40" t="s">
        <v>19</v>
      </c>
      <c r="B17" s="41">
        <f>SUM(B12:B16)</f>
        <v>5559089978</v>
      </c>
      <c r="C17" s="41">
        <f>SUM(C12:C16)</f>
        <v>4592028831</v>
      </c>
      <c r="D17" s="41">
        <f>SUM(D12:D16)</f>
        <v>515657245</v>
      </c>
      <c r="E17" s="41">
        <f>SUM(E12:E16)</f>
        <v>4334516718.65</v>
      </c>
      <c r="F17" s="41">
        <f>SUM(F12:F16)</f>
        <v>210486107.2800003</v>
      </c>
      <c r="G17" s="42">
        <f>F17/D17*100</f>
        <v>40.81899543174271</v>
      </c>
      <c r="H17" s="41">
        <f>SUM(H12:H16)</f>
        <v>-305171137.7199997</v>
      </c>
      <c r="I17" s="43">
        <f>E17/C17*100</f>
        <v>94.3921930408716</v>
      </c>
      <c r="J17" s="41">
        <f>SUM(J12:J16)</f>
        <v>-257512112.3499999</v>
      </c>
    </row>
    <row r="18" spans="1:10" ht="20.25" customHeight="1">
      <c r="A18" s="32" t="s">
        <v>20</v>
      </c>
      <c r="B18" s="44">
        <f>'[1]вспомогат'!B16</f>
        <v>34602216</v>
      </c>
      <c r="C18" s="44">
        <f>'[1]вспомогат'!C16</f>
        <v>29206632</v>
      </c>
      <c r="D18" s="44">
        <f>'[1]вспомогат'!D16</f>
        <v>3697873</v>
      </c>
      <c r="E18" s="44">
        <f>'[1]вспомогат'!G16</f>
        <v>31853992.99</v>
      </c>
      <c r="F18" s="44">
        <f>'[1]вспомогат'!H16</f>
        <v>1497485.049999997</v>
      </c>
      <c r="G18" s="45">
        <f>'[1]вспомогат'!I16</f>
        <v>40.495848559428545</v>
      </c>
      <c r="H18" s="46">
        <f>'[1]вспомогат'!J16</f>
        <v>-2200387.950000003</v>
      </c>
      <c r="I18" s="47">
        <f>'[1]вспомогат'!K16</f>
        <v>109.06424605890881</v>
      </c>
      <c r="J18" s="48">
        <f>'[1]вспомогат'!L16</f>
        <v>2647360.9899999984</v>
      </c>
    </row>
    <row r="19" spans="1:10" ht="12.75">
      <c r="A19" s="32" t="s">
        <v>21</v>
      </c>
      <c r="B19" s="44">
        <f>'[1]вспомогат'!B17</f>
        <v>206370684</v>
      </c>
      <c r="C19" s="44">
        <f>'[1]вспомогат'!C17</f>
        <v>170802139</v>
      </c>
      <c r="D19" s="44">
        <f>'[1]вспомогат'!D17</f>
        <v>38148884</v>
      </c>
      <c r="E19" s="44">
        <f>'[1]вспомогат'!G17</f>
        <v>186553513.62</v>
      </c>
      <c r="F19" s="44">
        <f>'[1]вспомогат'!H17</f>
        <v>13034051.840000004</v>
      </c>
      <c r="G19" s="45">
        <f>'[1]вспомогат'!I17</f>
        <v>34.16627296358133</v>
      </c>
      <c r="H19" s="37">
        <f>'[1]вспомогат'!J17</f>
        <v>-25114832.159999996</v>
      </c>
      <c r="I19" s="38">
        <f>'[1]вспомогат'!K17</f>
        <v>109.22200079707434</v>
      </c>
      <c r="J19" s="39">
        <f>'[1]вспомогат'!L17</f>
        <v>15751374.620000005</v>
      </c>
    </row>
    <row r="20" spans="1:10" ht="12.75">
      <c r="A20" s="32" t="s">
        <v>22</v>
      </c>
      <c r="B20" s="44">
        <f>'[1]вспомогат'!B18</f>
        <v>25683965</v>
      </c>
      <c r="C20" s="44">
        <f>'[1]вспомогат'!C18</f>
        <v>22045064</v>
      </c>
      <c r="D20" s="44">
        <f>'[1]вспомогат'!D18</f>
        <v>4173539</v>
      </c>
      <c r="E20" s="44">
        <f>'[1]вспомогат'!G18</f>
        <v>21639239.54</v>
      </c>
      <c r="F20" s="44">
        <f>'[1]вспомогат'!H18</f>
        <v>785111.9899999984</v>
      </c>
      <c r="G20" s="45">
        <f>'[1]вспомогат'!I18</f>
        <v>18.81166055953948</v>
      </c>
      <c r="H20" s="37">
        <f>'[1]вспомогат'!J18</f>
        <v>-3388427.0100000016</v>
      </c>
      <c r="I20" s="38">
        <f>'[1]вспомогат'!K18</f>
        <v>98.15911416723489</v>
      </c>
      <c r="J20" s="39">
        <f>'[1]вспомогат'!L18</f>
        <v>-405824.4600000009</v>
      </c>
    </row>
    <row r="21" spans="1:10" ht="12.75">
      <c r="A21" s="32" t="s">
        <v>23</v>
      </c>
      <c r="B21" s="44">
        <f>'[1]вспомогат'!B19</f>
        <v>21457760</v>
      </c>
      <c r="C21" s="44">
        <f>'[1]вспомогат'!C19</f>
        <v>18781777</v>
      </c>
      <c r="D21" s="44">
        <f>'[1]вспомогат'!D19</f>
        <v>2324490</v>
      </c>
      <c r="E21" s="44">
        <f>'[1]вспомогат'!G19</f>
        <v>22740941.41</v>
      </c>
      <c r="F21" s="44">
        <f>'[1]вспомогат'!H19</f>
        <v>706064.3300000019</v>
      </c>
      <c r="G21" s="45">
        <f>'[1]вспомогат'!I19</f>
        <v>30.375021187443352</v>
      </c>
      <c r="H21" s="37">
        <f>'[1]вспомогат'!J19</f>
        <v>-1618425.669999998</v>
      </c>
      <c r="I21" s="38">
        <f>'[1]вспомогат'!K19</f>
        <v>121.07981800657095</v>
      </c>
      <c r="J21" s="39">
        <f>'[1]вспомогат'!L19</f>
        <v>3959164.41</v>
      </c>
    </row>
    <row r="22" spans="1:10" ht="12.75">
      <c r="A22" s="32" t="s">
        <v>24</v>
      </c>
      <c r="B22" s="44">
        <f>'[1]вспомогат'!B20</f>
        <v>116905478</v>
      </c>
      <c r="C22" s="44">
        <f>'[1]вспомогат'!C20</f>
        <v>94442713</v>
      </c>
      <c r="D22" s="44">
        <f>'[1]вспомогат'!D20</f>
        <v>14278848</v>
      </c>
      <c r="E22" s="44">
        <f>'[1]вспомогат'!G20</f>
        <v>103272818.79</v>
      </c>
      <c r="F22" s="44">
        <f>'[1]вспомогат'!H20</f>
        <v>6692626.330000013</v>
      </c>
      <c r="G22" s="45">
        <f>'[1]вспомогат'!I20</f>
        <v>46.87091234530974</v>
      </c>
      <c r="H22" s="37">
        <f>'[1]вспомогат'!J20</f>
        <v>-7586221.669999987</v>
      </c>
      <c r="I22" s="38">
        <f>'[1]вспомогат'!K20</f>
        <v>109.3496951850589</v>
      </c>
      <c r="J22" s="39">
        <f>'[1]вспомогат'!L20</f>
        <v>8830105.790000007</v>
      </c>
    </row>
    <row r="23" spans="1:10" ht="12.75">
      <c r="A23" s="32" t="s">
        <v>25</v>
      </c>
      <c r="B23" s="44">
        <f>'[1]вспомогат'!B21</f>
        <v>89205200</v>
      </c>
      <c r="C23" s="44">
        <f>'[1]вспомогат'!C21</f>
        <v>74121050</v>
      </c>
      <c r="D23" s="44">
        <f>'[1]вспомогат'!D21</f>
        <v>9620060</v>
      </c>
      <c r="E23" s="44">
        <f>'[1]вспомогат'!G21</f>
        <v>80033093.5</v>
      </c>
      <c r="F23" s="44">
        <f>'[1]вспомогат'!H21</f>
        <v>3363809.200000003</v>
      </c>
      <c r="G23" s="45">
        <f>'[1]вспомогат'!I21</f>
        <v>34.966613513845054</v>
      </c>
      <c r="H23" s="37">
        <f>'[1]вспомогат'!J21</f>
        <v>-6256250.799999997</v>
      </c>
      <c r="I23" s="38">
        <f>'[1]вспомогат'!K21</f>
        <v>107.97620041809985</v>
      </c>
      <c r="J23" s="39">
        <f>'[1]вспомогат'!L21</f>
        <v>5912043.5</v>
      </c>
    </row>
    <row r="24" spans="1:10" ht="12.75">
      <c r="A24" s="32" t="s">
        <v>26</v>
      </c>
      <c r="B24" s="44">
        <f>'[1]вспомогат'!B22</f>
        <v>82097952</v>
      </c>
      <c r="C24" s="44">
        <f>'[1]вспомогат'!C22</f>
        <v>70362695</v>
      </c>
      <c r="D24" s="44">
        <f>'[1]вспомогат'!D22</f>
        <v>9759278</v>
      </c>
      <c r="E24" s="44">
        <f>'[1]вспомогат'!G22</f>
        <v>72734056.75</v>
      </c>
      <c r="F24" s="44">
        <f>'[1]вспомогат'!H22</f>
        <v>7338445.829999998</v>
      </c>
      <c r="G24" s="45">
        <f>'[1]вспомогат'!I22</f>
        <v>75.19455670798595</v>
      </c>
      <c r="H24" s="37">
        <f>'[1]вспомогат'!J22</f>
        <v>-2420832.170000002</v>
      </c>
      <c r="I24" s="38">
        <f>'[1]вспомогат'!K22</f>
        <v>103.37019744624621</v>
      </c>
      <c r="J24" s="39">
        <f>'[1]вспомогат'!L22</f>
        <v>2371361.75</v>
      </c>
    </row>
    <row r="25" spans="1:10" ht="12.75">
      <c r="A25" s="32" t="s">
        <v>27</v>
      </c>
      <c r="B25" s="44">
        <f>'[1]вспомогат'!B23</f>
        <v>67820500</v>
      </c>
      <c r="C25" s="44">
        <f>'[1]вспомогат'!C23</f>
        <v>56886960</v>
      </c>
      <c r="D25" s="44">
        <f>'[1]вспомогат'!D23</f>
        <v>6786664</v>
      </c>
      <c r="E25" s="44">
        <f>'[1]вспомогат'!G23</f>
        <v>54317156.33</v>
      </c>
      <c r="F25" s="44">
        <f>'[1]вспомогат'!H23</f>
        <v>2741116.789999999</v>
      </c>
      <c r="G25" s="45">
        <f>'[1]вспомогат'!I23</f>
        <v>40.38975246159231</v>
      </c>
      <c r="H25" s="37">
        <f>'[1]вспомогат'!J23</f>
        <v>-4045547.210000001</v>
      </c>
      <c r="I25" s="38">
        <f>'[1]вспомогат'!K23</f>
        <v>95.48261381870292</v>
      </c>
      <c r="J25" s="39">
        <f>'[1]вспомогат'!L23</f>
        <v>-2569803.670000002</v>
      </c>
    </row>
    <row r="26" spans="1:10" ht="12.75">
      <c r="A26" s="49" t="s">
        <v>28</v>
      </c>
      <c r="B26" s="44">
        <f>'[1]вспомогат'!B24</f>
        <v>35772573</v>
      </c>
      <c r="C26" s="44">
        <f>'[1]вспомогат'!C24</f>
        <v>28743664</v>
      </c>
      <c r="D26" s="44">
        <f>'[1]вспомогат'!D24</f>
        <v>5929717</v>
      </c>
      <c r="E26" s="44">
        <f>'[1]вспомогат'!G24</f>
        <v>32022886.36</v>
      </c>
      <c r="F26" s="44">
        <f>'[1]вспомогат'!H24</f>
        <v>1847342.2699999996</v>
      </c>
      <c r="G26" s="45">
        <f>'[1]вспомогат'!I24</f>
        <v>31.15397024849583</v>
      </c>
      <c r="H26" s="37">
        <f>'[1]вспомогат'!J24</f>
        <v>-4082374.7300000004</v>
      </c>
      <c r="I26" s="38">
        <f>'[1]вспомогат'!K24</f>
        <v>111.40850505349631</v>
      </c>
      <c r="J26" s="39">
        <f>'[1]вспомогат'!L24</f>
        <v>3279222.3599999994</v>
      </c>
    </row>
    <row r="27" spans="1:10" ht="12.75">
      <c r="A27" s="32" t="s">
        <v>29</v>
      </c>
      <c r="B27" s="44">
        <f>'[1]вспомогат'!B25</f>
        <v>111670313</v>
      </c>
      <c r="C27" s="44">
        <f>'[1]вспомогат'!C25</f>
        <v>94493975</v>
      </c>
      <c r="D27" s="44">
        <f>'[1]вспомогат'!D25</f>
        <v>14387325</v>
      </c>
      <c r="E27" s="44">
        <f>'[1]вспомогат'!G25</f>
        <v>100213703.21</v>
      </c>
      <c r="F27" s="44">
        <f>'[1]вспомогат'!H25</f>
        <v>5460336.929999992</v>
      </c>
      <c r="G27" s="45">
        <f>'[1]вспомогат'!I25</f>
        <v>37.95241248807539</v>
      </c>
      <c r="H27" s="37">
        <f>'[1]вспомогат'!J25</f>
        <v>-8926988.070000008</v>
      </c>
      <c r="I27" s="38">
        <f>'[1]вспомогат'!K25</f>
        <v>106.05300836376075</v>
      </c>
      <c r="J27" s="39">
        <f>'[1]вспомогат'!L25</f>
        <v>5719728.209999993</v>
      </c>
    </row>
    <row r="28" spans="1:10" ht="12.75">
      <c r="A28" s="32" t="s">
        <v>30</v>
      </c>
      <c r="B28" s="44">
        <f>'[1]вспомогат'!B26</f>
        <v>68033185</v>
      </c>
      <c r="C28" s="44">
        <f>'[1]вспомогат'!C26</f>
        <v>60113530</v>
      </c>
      <c r="D28" s="44">
        <f>'[1]вспомогат'!D26</f>
        <v>8566789</v>
      </c>
      <c r="E28" s="44">
        <f>'[1]вспомогат'!G26</f>
        <v>54986961.54</v>
      </c>
      <c r="F28" s="44">
        <f>'[1]вспомогат'!H26</f>
        <v>2571553.089999996</v>
      </c>
      <c r="G28" s="45">
        <f>'[1]вспомогат'!I26</f>
        <v>30.01770079781346</v>
      </c>
      <c r="H28" s="37">
        <f>'[1]вспомогат'!J26</f>
        <v>-5995235.910000004</v>
      </c>
      <c r="I28" s="38">
        <f>'[1]вспомогат'!K26</f>
        <v>91.4718559033216</v>
      </c>
      <c r="J28" s="39">
        <f>'[1]вспомогат'!L26</f>
        <v>-5126568.460000001</v>
      </c>
    </row>
    <row r="29" spans="1:10" ht="12.75">
      <c r="A29" s="32" t="s">
        <v>31</v>
      </c>
      <c r="B29" s="44">
        <f>'[1]вспомогат'!B27</f>
        <v>47274174</v>
      </c>
      <c r="C29" s="44">
        <f>'[1]вспомогат'!C27</f>
        <v>42028245</v>
      </c>
      <c r="D29" s="44">
        <f>'[1]вспомогат'!D27</f>
        <v>5225545</v>
      </c>
      <c r="E29" s="44">
        <f>'[1]вспомогат'!G27</f>
        <v>43216041.33</v>
      </c>
      <c r="F29" s="44">
        <f>'[1]вспомогат'!H27</f>
        <v>2017133.8299999982</v>
      </c>
      <c r="G29" s="45">
        <f>'[1]вспомогат'!I27</f>
        <v>38.60140578638205</v>
      </c>
      <c r="H29" s="37">
        <f>'[1]вспомогат'!J27</f>
        <v>-3208411.170000002</v>
      </c>
      <c r="I29" s="38">
        <f>'[1]вспомогат'!K27</f>
        <v>102.82618588998898</v>
      </c>
      <c r="J29" s="39">
        <f>'[1]вспомогат'!L27</f>
        <v>1187796.3299999982</v>
      </c>
    </row>
    <row r="30" spans="1:10" ht="12.75">
      <c r="A30" s="32" t="s">
        <v>32</v>
      </c>
      <c r="B30" s="44">
        <f>'[1]вспомогат'!B28</f>
        <v>54742718</v>
      </c>
      <c r="C30" s="44">
        <f>'[1]вспомогат'!C28</f>
        <v>45897034</v>
      </c>
      <c r="D30" s="44">
        <f>'[1]вспомогат'!D28</f>
        <v>5658080</v>
      </c>
      <c r="E30" s="44">
        <f>'[1]вспомогат'!G28</f>
        <v>46024930.96</v>
      </c>
      <c r="F30" s="44">
        <f>'[1]вспомогат'!H28</f>
        <v>1798010.2199999988</v>
      </c>
      <c r="G30" s="45">
        <f>'[1]вспомогат'!I28</f>
        <v>31.77774474733476</v>
      </c>
      <c r="H30" s="37">
        <f>'[1]вспомогат'!J28</f>
        <v>-3860069.780000001</v>
      </c>
      <c r="I30" s="38">
        <f>'[1]вспомогат'!K28</f>
        <v>100.27866062107631</v>
      </c>
      <c r="J30" s="39">
        <f>'[1]вспомогат'!L28</f>
        <v>127896.9600000009</v>
      </c>
    </row>
    <row r="31" spans="1:10" ht="12.75">
      <c r="A31" s="32" t="s">
        <v>33</v>
      </c>
      <c r="B31" s="44">
        <f>'[1]вспомогат'!B29</f>
        <v>131271796</v>
      </c>
      <c r="C31" s="44">
        <f>'[1]вспомогат'!C29</f>
        <v>111446248</v>
      </c>
      <c r="D31" s="44">
        <f>'[1]вспомогат'!D29</f>
        <v>10826697</v>
      </c>
      <c r="E31" s="44">
        <f>'[1]вспомогат'!G29</f>
        <v>117733756.62</v>
      </c>
      <c r="F31" s="44">
        <f>'[1]вспомогат'!H29</f>
        <v>5798521.480000004</v>
      </c>
      <c r="G31" s="45">
        <f>'[1]вспомогат'!I29</f>
        <v>53.557622236957435</v>
      </c>
      <c r="H31" s="37">
        <f>'[1]вспомогат'!J29</f>
        <v>-5028175.519999996</v>
      </c>
      <c r="I31" s="38">
        <f>'[1]вспомогат'!K29</f>
        <v>105.64174095838561</v>
      </c>
      <c r="J31" s="39">
        <f>'[1]вспомогат'!L29</f>
        <v>6287508.620000005</v>
      </c>
    </row>
    <row r="32" spans="1:10" ht="12.75">
      <c r="A32" s="32" t="s">
        <v>34</v>
      </c>
      <c r="B32" s="44">
        <f>'[1]вспомогат'!B30</f>
        <v>56229919</v>
      </c>
      <c r="C32" s="44">
        <f>'[1]вспомогат'!C30</f>
        <v>48923166</v>
      </c>
      <c r="D32" s="44">
        <f>'[1]вспомогат'!D30</f>
        <v>4329736</v>
      </c>
      <c r="E32" s="44">
        <f>'[1]вспомогат'!G30</f>
        <v>53260921.2</v>
      </c>
      <c r="F32" s="44">
        <f>'[1]вспомогат'!H30</f>
        <v>3325084.5500000045</v>
      </c>
      <c r="G32" s="45">
        <f>'[1]вспомогат'!I30</f>
        <v>76.79647327227352</v>
      </c>
      <c r="H32" s="37">
        <f>'[1]вспомогат'!J30</f>
        <v>-1004651.4499999955</v>
      </c>
      <c r="I32" s="38">
        <f>'[1]вспомогат'!K30</f>
        <v>108.86646461105973</v>
      </c>
      <c r="J32" s="39">
        <f>'[1]вспомогат'!L30</f>
        <v>4337755.200000003</v>
      </c>
    </row>
    <row r="33" spans="1:10" ht="12.75">
      <c r="A33" s="32" t="s">
        <v>35</v>
      </c>
      <c r="B33" s="44">
        <f>'[1]вспомогат'!B31</f>
        <v>36164442</v>
      </c>
      <c r="C33" s="44">
        <f>'[1]вспомогат'!C31</f>
        <v>32530001</v>
      </c>
      <c r="D33" s="44">
        <f>'[1]вспомогат'!D31</f>
        <v>7674298</v>
      </c>
      <c r="E33" s="44">
        <f>'[1]вспомогат'!G31</f>
        <v>30687483.1</v>
      </c>
      <c r="F33" s="44">
        <f>'[1]вспомогат'!H31</f>
        <v>1752614.7900000028</v>
      </c>
      <c r="G33" s="45">
        <f>'[1]вспомогат'!I31</f>
        <v>22.83746070324612</v>
      </c>
      <c r="H33" s="37">
        <f>'[1]вспомогат'!J31</f>
        <v>-5921683.209999997</v>
      </c>
      <c r="I33" s="38">
        <f>'[1]вспомогат'!K31</f>
        <v>94.33594268871988</v>
      </c>
      <c r="J33" s="39">
        <f>'[1]вспомогат'!L31</f>
        <v>-1842517.8999999985</v>
      </c>
    </row>
    <row r="34" spans="1:10" ht="12.75">
      <c r="A34" s="32" t="s">
        <v>36</v>
      </c>
      <c r="B34" s="44">
        <f>'[1]вспомогат'!B32</f>
        <v>29326035</v>
      </c>
      <c r="C34" s="44">
        <f>'[1]вспомогат'!C32</f>
        <v>24845411</v>
      </c>
      <c r="D34" s="44">
        <f>'[1]вспомогат'!D32</f>
        <v>2945828</v>
      </c>
      <c r="E34" s="44">
        <f>'[1]вспомогат'!G32</f>
        <v>28216028.09</v>
      </c>
      <c r="F34" s="44">
        <f>'[1]вспомогат'!H32</f>
        <v>1476880.5599999987</v>
      </c>
      <c r="G34" s="45">
        <f>'[1]вспомогат'!I32</f>
        <v>50.13465008819248</v>
      </c>
      <c r="H34" s="37">
        <f>'[1]вспомогат'!J32</f>
        <v>-1468947.4400000013</v>
      </c>
      <c r="I34" s="38">
        <f>'[1]вспомогат'!K32</f>
        <v>113.56635674088868</v>
      </c>
      <c r="J34" s="39">
        <f>'[1]вспомогат'!L32</f>
        <v>3370617.09</v>
      </c>
    </row>
    <row r="35" spans="1:10" ht="12.75">
      <c r="A35" s="32" t="s">
        <v>37</v>
      </c>
      <c r="B35" s="44">
        <f>'[1]вспомогат'!B33</f>
        <v>52487124</v>
      </c>
      <c r="C35" s="44">
        <f>'[1]вспомогат'!C33</f>
        <v>44531774</v>
      </c>
      <c r="D35" s="44">
        <f>'[1]вспомогат'!D33</f>
        <v>6935085</v>
      </c>
      <c r="E35" s="44">
        <f>'[1]вспомогат'!G33</f>
        <v>46429589.99</v>
      </c>
      <c r="F35" s="44">
        <f>'[1]вспомогат'!H33</f>
        <v>1610930.9100000039</v>
      </c>
      <c r="G35" s="45">
        <f>'[1]вспомогат'!I33</f>
        <v>23.22871183265964</v>
      </c>
      <c r="H35" s="37">
        <f>'[1]вспомогат'!J33</f>
        <v>-5324154.089999996</v>
      </c>
      <c r="I35" s="38">
        <f>'[1]вспомогат'!K33</f>
        <v>104.26171207551714</v>
      </c>
      <c r="J35" s="39">
        <f>'[1]вспомогат'!L33</f>
        <v>1897815.990000002</v>
      </c>
    </row>
    <row r="36" spans="1:10" ht="12.75">
      <c r="A36" s="32" t="s">
        <v>38</v>
      </c>
      <c r="B36" s="44">
        <f>'[1]вспомогат'!B34</f>
        <v>44666610</v>
      </c>
      <c r="C36" s="44">
        <f>'[1]вспомогат'!C34</f>
        <v>38211336</v>
      </c>
      <c r="D36" s="44">
        <f>'[1]вспомогат'!D34</f>
        <v>7618015</v>
      </c>
      <c r="E36" s="44">
        <f>'[1]вспомогат'!G34</f>
        <v>41389130.33</v>
      </c>
      <c r="F36" s="44">
        <f>'[1]вспомогат'!H34</f>
        <v>2381935.289999999</v>
      </c>
      <c r="G36" s="45">
        <f>'[1]вспомогат'!I34</f>
        <v>31.267138355595247</v>
      </c>
      <c r="H36" s="37">
        <f>'[1]вспомогат'!J34</f>
        <v>-5236079.710000001</v>
      </c>
      <c r="I36" s="38">
        <f>'[1]вспомогат'!K34</f>
        <v>108.31636541051589</v>
      </c>
      <c r="J36" s="39">
        <f>'[1]вспомогат'!L34</f>
        <v>3177794.329999998</v>
      </c>
    </row>
    <row r="37" spans="1:10" ht="12.75">
      <c r="A37" s="32" t="s">
        <v>39</v>
      </c>
      <c r="B37" s="44">
        <f>'[1]вспомогат'!B35</f>
        <v>104094954</v>
      </c>
      <c r="C37" s="44">
        <f>'[1]вспомогат'!C35</f>
        <v>86449099</v>
      </c>
      <c r="D37" s="44">
        <f>'[1]вспомогат'!D35</f>
        <v>8783885</v>
      </c>
      <c r="E37" s="44">
        <f>'[1]вспомогат'!G35</f>
        <v>100091429.25</v>
      </c>
      <c r="F37" s="44">
        <f>'[1]вспомогат'!H35</f>
        <v>4559299.620000005</v>
      </c>
      <c r="G37" s="45">
        <f>'[1]вспомогат'!I35</f>
        <v>51.90527448845249</v>
      </c>
      <c r="H37" s="37">
        <f>'[1]вспомогат'!J35</f>
        <v>-4224585.379999995</v>
      </c>
      <c r="I37" s="38">
        <f>'[1]вспомогат'!K35</f>
        <v>115.78076626339391</v>
      </c>
      <c r="J37" s="39">
        <f>'[1]вспомогат'!L35</f>
        <v>13642330.25</v>
      </c>
    </row>
    <row r="38" spans="1:10" ht="18.75" customHeight="1">
      <c r="A38" s="50" t="s">
        <v>40</v>
      </c>
      <c r="B38" s="41">
        <f>SUM(B18:B37)</f>
        <v>1415877598</v>
      </c>
      <c r="C38" s="41">
        <f>SUM(C18:C37)</f>
        <v>1194862513</v>
      </c>
      <c r="D38" s="41">
        <f>SUM(D18:D37)</f>
        <v>177670636</v>
      </c>
      <c r="E38" s="41">
        <f>SUM(E18:E37)</f>
        <v>1267417674.91</v>
      </c>
      <c r="F38" s="41">
        <f>SUM(F18:F37)</f>
        <v>70758354.90000002</v>
      </c>
      <c r="G38" s="42">
        <f>F38/D38*100</f>
        <v>39.825576410949544</v>
      </c>
      <c r="H38" s="41">
        <f>SUM(H18:H37)</f>
        <v>-106912281.09999996</v>
      </c>
      <c r="I38" s="43">
        <f>E38/C38*100</f>
        <v>106.07226029108841</v>
      </c>
      <c r="J38" s="41">
        <f>SUM(J18:J37)</f>
        <v>72555161.91</v>
      </c>
    </row>
    <row r="39" spans="1:10" ht="12" customHeight="1">
      <c r="A39" s="51" t="s">
        <v>41</v>
      </c>
      <c r="B39" s="33">
        <f>'[1]вспомогат'!B36</f>
        <v>12521200</v>
      </c>
      <c r="C39" s="33">
        <f>'[1]вспомогат'!C36</f>
        <v>10906569</v>
      </c>
      <c r="D39" s="33">
        <f>'[1]вспомогат'!D36</f>
        <v>820551</v>
      </c>
      <c r="E39" s="33">
        <f>'[1]вспомогат'!G36</f>
        <v>12468358.79</v>
      </c>
      <c r="F39" s="33">
        <f>'[1]вспомогат'!H36</f>
        <v>781828.7999999989</v>
      </c>
      <c r="G39" s="36">
        <f>'[1]вспомогат'!I36</f>
        <v>95.28095145822732</v>
      </c>
      <c r="H39" s="37">
        <f>'[1]вспомогат'!J36</f>
        <v>-38722.20000000112</v>
      </c>
      <c r="I39" s="38">
        <f>'[1]вспомогат'!K36</f>
        <v>114.31971676885738</v>
      </c>
      <c r="J39" s="39">
        <f>'[1]вспомогат'!L36</f>
        <v>1561789.789999999</v>
      </c>
    </row>
    <row r="40" spans="1:10" ht="12.75" customHeight="1">
      <c r="A40" s="51" t="s">
        <v>42</v>
      </c>
      <c r="B40" s="33">
        <f>'[1]вспомогат'!B37</f>
        <v>32774597</v>
      </c>
      <c r="C40" s="33">
        <f>'[1]вспомогат'!C37</f>
        <v>27910671</v>
      </c>
      <c r="D40" s="33">
        <f>'[1]вспомогат'!D37</f>
        <v>4008730</v>
      </c>
      <c r="E40" s="33">
        <f>'[1]вспомогат'!G37</f>
        <v>27471243.01</v>
      </c>
      <c r="F40" s="33">
        <f>'[1]вспомогат'!H37</f>
        <v>1621138.2800000012</v>
      </c>
      <c r="G40" s="36">
        <f>'[1]вспомогат'!I37</f>
        <v>40.44019627163718</v>
      </c>
      <c r="H40" s="37">
        <f>'[1]вспомогат'!J37</f>
        <v>-2387591.719999999</v>
      </c>
      <c r="I40" s="38">
        <f>'[1]вспомогат'!K37</f>
        <v>98.42559145210089</v>
      </c>
      <c r="J40" s="39">
        <f>'[1]вспомогат'!L37</f>
        <v>-439427.98999999836</v>
      </c>
    </row>
    <row r="41" spans="1:10" ht="12.75" customHeight="1">
      <c r="A41" s="51" t="s">
        <v>43</v>
      </c>
      <c r="B41" s="33">
        <f>'[1]вспомогат'!B38</f>
        <v>17873815</v>
      </c>
      <c r="C41" s="33">
        <f>'[1]вспомогат'!C38</f>
        <v>15514113</v>
      </c>
      <c r="D41" s="33">
        <f>'[1]вспомогат'!D38</f>
        <v>3176899</v>
      </c>
      <c r="E41" s="33">
        <f>'[1]вспомогат'!G38</f>
        <v>16521271.02</v>
      </c>
      <c r="F41" s="33">
        <f>'[1]вспомогат'!H38</f>
        <v>1490441.3499999996</v>
      </c>
      <c r="G41" s="36">
        <f>'[1]вспомогат'!I38</f>
        <v>46.91497431929689</v>
      </c>
      <c r="H41" s="37">
        <f>'[1]вспомогат'!J38</f>
        <v>-1686457.6500000004</v>
      </c>
      <c r="I41" s="38">
        <f>'[1]вспомогат'!K38</f>
        <v>106.49188271350091</v>
      </c>
      <c r="J41" s="39">
        <f>'[1]вспомогат'!L38</f>
        <v>1007158.0199999996</v>
      </c>
    </row>
    <row r="42" spans="1:10" ht="12.75" customHeight="1">
      <c r="A42" s="51" t="s">
        <v>44</v>
      </c>
      <c r="B42" s="33">
        <f>'[1]вспомогат'!B39</f>
        <v>13597300</v>
      </c>
      <c r="C42" s="33">
        <f>'[1]вспомогат'!C39</f>
        <v>11685244</v>
      </c>
      <c r="D42" s="33">
        <f>'[1]вспомогат'!D39</f>
        <v>1491732</v>
      </c>
      <c r="E42" s="33">
        <f>'[1]вспомогат'!G39</f>
        <v>11727451.1</v>
      </c>
      <c r="F42" s="33">
        <f>'[1]вспомогат'!H39</f>
        <v>1122042.8599999994</v>
      </c>
      <c r="G42" s="36">
        <f>'[1]вспомогат'!I39</f>
        <v>75.21745595053262</v>
      </c>
      <c r="H42" s="37">
        <f>'[1]вспомогат'!J39</f>
        <v>-369689.1400000006</v>
      </c>
      <c r="I42" s="38">
        <f>'[1]вспомогат'!K39</f>
        <v>100.36119998863524</v>
      </c>
      <c r="J42" s="39">
        <f>'[1]вспомогат'!L39</f>
        <v>42207.09999999963</v>
      </c>
    </row>
    <row r="43" spans="1:10" ht="12" customHeight="1">
      <c r="A43" s="51" t="s">
        <v>45</v>
      </c>
      <c r="B43" s="33">
        <f>'[1]вспомогат'!B40</f>
        <v>11630370</v>
      </c>
      <c r="C43" s="33">
        <f>'[1]вспомогат'!C40</f>
        <v>9605411</v>
      </c>
      <c r="D43" s="33">
        <f>'[1]вспомогат'!D40</f>
        <v>3078295</v>
      </c>
      <c r="E43" s="33">
        <f>'[1]вспомогат'!G40</f>
        <v>11898959.49</v>
      </c>
      <c r="F43" s="33">
        <f>'[1]вспомогат'!H40</f>
        <v>367786.05000000075</v>
      </c>
      <c r="G43" s="36">
        <f>'[1]вспомогат'!I40</f>
        <v>11.947719435596678</v>
      </c>
      <c r="H43" s="37">
        <f>'[1]вспомогат'!J40</f>
        <v>-2710508.9499999993</v>
      </c>
      <c r="I43" s="38">
        <f>'[1]вспомогат'!K40</f>
        <v>123.87767155408551</v>
      </c>
      <c r="J43" s="39">
        <f>'[1]вспомогат'!L40</f>
        <v>2293548.49</v>
      </c>
    </row>
    <row r="44" spans="1:10" ht="14.25" customHeight="1">
      <c r="A44" s="51" t="s">
        <v>46</v>
      </c>
      <c r="B44" s="33">
        <f>'[1]вспомогат'!B41</f>
        <v>17099655</v>
      </c>
      <c r="C44" s="33">
        <f>'[1]вспомогат'!C41</f>
        <v>14909738</v>
      </c>
      <c r="D44" s="33">
        <f>'[1]вспомогат'!D41</f>
        <v>3716544</v>
      </c>
      <c r="E44" s="33">
        <f>'[1]вспомогат'!G41</f>
        <v>11565260.73</v>
      </c>
      <c r="F44" s="33">
        <f>'[1]вспомогат'!H41</f>
        <v>372066.08999999985</v>
      </c>
      <c r="G44" s="36">
        <f>'[1]вспомогат'!I41</f>
        <v>10.011077226584694</v>
      </c>
      <c r="H44" s="37">
        <f>'[1]вспомогат'!J41</f>
        <v>-3344477.91</v>
      </c>
      <c r="I44" s="38">
        <f>'[1]вспомогат'!K41</f>
        <v>77.56850408773113</v>
      </c>
      <c r="J44" s="39">
        <f>'[1]вспомогат'!L41</f>
        <v>-3344477.2699999996</v>
      </c>
    </row>
    <row r="45" spans="1:10" ht="14.25" customHeight="1">
      <c r="A45" s="52" t="s">
        <v>47</v>
      </c>
      <c r="B45" s="33">
        <f>'[1]вспомогат'!B42</f>
        <v>23272313</v>
      </c>
      <c r="C45" s="33">
        <f>'[1]вспомогат'!C42</f>
        <v>19618590</v>
      </c>
      <c r="D45" s="33">
        <f>'[1]вспомогат'!D42</f>
        <v>2204051</v>
      </c>
      <c r="E45" s="33">
        <f>'[1]вспомогат'!G42</f>
        <v>20638290.98</v>
      </c>
      <c r="F45" s="33">
        <f>'[1]вспомогат'!H42</f>
        <v>2927974.6500000022</v>
      </c>
      <c r="G45" s="36">
        <f>'[1]вспомогат'!I42</f>
        <v>132.84514060700056</v>
      </c>
      <c r="H45" s="37">
        <f>'[1]вспомогат'!J42</f>
        <v>723923.6500000022</v>
      </c>
      <c r="I45" s="38">
        <f>'[1]вспомогат'!K42</f>
        <v>105.19762623103904</v>
      </c>
      <c r="J45" s="39">
        <f>'[1]вспомогат'!L42</f>
        <v>1019700.9800000004</v>
      </c>
    </row>
    <row r="46" spans="1:10" ht="14.25" customHeight="1">
      <c r="A46" s="52" t="s">
        <v>48</v>
      </c>
      <c r="B46" s="33">
        <f>'[1]вспомогат'!B43</f>
        <v>38978076</v>
      </c>
      <c r="C46" s="33">
        <f>'[1]вспомогат'!C43</f>
        <v>33326811</v>
      </c>
      <c r="D46" s="33">
        <f>'[1]вспомогат'!D43</f>
        <v>3310621</v>
      </c>
      <c r="E46" s="33">
        <f>'[1]вспомогат'!G43</f>
        <v>36171510.93</v>
      </c>
      <c r="F46" s="33">
        <f>'[1]вспомогат'!H43</f>
        <v>2352803.549999997</v>
      </c>
      <c r="G46" s="36">
        <f>'[1]вспомогат'!I43</f>
        <v>71.06834488151912</v>
      </c>
      <c r="H46" s="37">
        <f>'[1]вспомогат'!J43</f>
        <v>-957817.450000003</v>
      </c>
      <c r="I46" s="38">
        <f>'[1]вспомогат'!K43</f>
        <v>108.53576998411279</v>
      </c>
      <c r="J46" s="39">
        <f>'[1]вспомогат'!L43</f>
        <v>2844699.9299999997</v>
      </c>
    </row>
    <row r="47" spans="1:10" ht="14.25" customHeight="1">
      <c r="A47" s="52" t="s">
        <v>49</v>
      </c>
      <c r="B47" s="33">
        <f>'[1]вспомогат'!B44</f>
        <v>19177760</v>
      </c>
      <c r="C47" s="33">
        <f>'[1]вспомогат'!C44</f>
        <v>17003150</v>
      </c>
      <c r="D47" s="33">
        <f>'[1]вспомогат'!D44</f>
        <v>2189670</v>
      </c>
      <c r="E47" s="33">
        <f>'[1]вспомогат'!G44</f>
        <v>17143753.32</v>
      </c>
      <c r="F47" s="33">
        <f>'[1]вспомогат'!H44</f>
        <v>1139747.1099999994</v>
      </c>
      <c r="G47" s="36">
        <f>'[1]вспомогат'!I44</f>
        <v>52.05109034694723</v>
      </c>
      <c r="H47" s="37">
        <f>'[1]вспомогат'!J44</f>
        <v>-1049922.8900000006</v>
      </c>
      <c r="I47" s="38">
        <f>'[1]вспомогат'!K44</f>
        <v>100.82692512857912</v>
      </c>
      <c r="J47" s="39">
        <f>'[1]вспомогат'!L44</f>
        <v>140603.3200000003</v>
      </c>
    </row>
    <row r="48" spans="1:10" ht="14.25" customHeight="1">
      <c r="A48" s="52" t="s">
        <v>50</v>
      </c>
      <c r="B48" s="33">
        <f>'[1]вспомогат'!B45</f>
        <v>16570044</v>
      </c>
      <c r="C48" s="33">
        <f>'[1]вспомогат'!C45</f>
        <v>14272067</v>
      </c>
      <c r="D48" s="33">
        <f>'[1]вспомогат'!D45</f>
        <v>1439926</v>
      </c>
      <c r="E48" s="33">
        <f>'[1]вспомогат'!G45</f>
        <v>15500966.67</v>
      </c>
      <c r="F48" s="33">
        <f>'[1]вспомогат'!H45</f>
        <v>926445.0199999996</v>
      </c>
      <c r="G48" s="36">
        <f>'[1]вспомогат'!I45</f>
        <v>64.33976607131197</v>
      </c>
      <c r="H48" s="37">
        <f>'[1]вспомогат'!J45</f>
        <v>-513480.98000000045</v>
      </c>
      <c r="I48" s="38">
        <f>'[1]вспомогат'!K45</f>
        <v>108.61052340911796</v>
      </c>
      <c r="J48" s="39">
        <f>'[1]вспомогат'!L45</f>
        <v>1228899.67</v>
      </c>
    </row>
    <row r="49" spans="1:10" ht="14.25" customHeight="1">
      <c r="A49" s="52" t="s">
        <v>51</v>
      </c>
      <c r="B49" s="33">
        <f>'[1]вспомогат'!B46</f>
        <v>6173405</v>
      </c>
      <c r="C49" s="33">
        <f>'[1]вспомогат'!C46</f>
        <v>5454598</v>
      </c>
      <c r="D49" s="33">
        <f>'[1]вспомогат'!D46</f>
        <v>359458</v>
      </c>
      <c r="E49" s="33">
        <f>'[1]вспомогат'!G46</f>
        <v>6018221.38</v>
      </c>
      <c r="F49" s="33">
        <f>'[1]вспомогат'!H46</f>
        <v>190510.2999999998</v>
      </c>
      <c r="G49" s="36">
        <f>'[1]вспомогат'!I46</f>
        <v>52.99932120025144</v>
      </c>
      <c r="H49" s="37">
        <f>'[1]вспомогат'!J46</f>
        <v>-168947.7000000002</v>
      </c>
      <c r="I49" s="38">
        <f>'[1]вспомогат'!K46</f>
        <v>110.33299575880753</v>
      </c>
      <c r="J49" s="39">
        <f>'[1]вспомогат'!L46</f>
        <v>563623.3799999999</v>
      </c>
    </row>
    <row r="50" spans="1:10" ht="14.25" customHeight="1">
      <c r="A50" s="52" t="s">
        <v>52</v>
      </c>
      <c r="B50" s="33">
        <f>'[1]вспомогат'!B47</f>
        <v>6824670</v>
      </c>
      <c r="C50" s="33">
        <f>'[1]вспомогат'!C47</f>
        <v>5725111</v>
      </c>
      <c r="D50" s="33">
        <f>'[1]вспомогат'!D47</f>
        <v>566420</v>
      </c>
      <c r="E50" s="33">
        <f>'[1]вспомогат'!G47</f>
        <v>6677318</v>
      </c>
      <c r="F50" s="33">
        <f>'[1]вспомогат'!H47</f>
        <v>566837.0599999996</v>
      </c>
      <c r="G50" s="36">
        <f>'[1]вспомогат'!I47</f>
        <v>100.07363087461594</v>
      </c>
      <c r="H50" s="37">
        <f>'[1]вспомогат'!J47</f>
        <v>417.0599999995902</v>
      </c>
      <c r="I50" s="38">
        <f>'[1]вспомогат'!K47</f>
        <v>116.63211420704332</v>
      </c>
      <c r="J50" s="39">
        <f>'[1]вспомогат'!L47</f>
        <v>952207</v>
      </c>
    </row>
    <row r="51" spans="1:10" ht="14.25" customHeight="1">
      <c r="A51" s="52" t="s">
        <v>53</v>
      </c>
      <c r="B51" s="33">
        <f>'[1]вспомогат'!B48</f>
        <v>8486032</v>
      </c>
      <c r="C51" s="33">
        <f>'[1]вспомогат'!C48</f>
        <v>7192400</v>
      </c>
      <c r="D51" s="33">
        <f>'[1]вспомогат'!D48</f>
        <v>876863</v>
      </c>
      <c r="E51" s="33">
        <f>'[1]вспомогат'!G48</f>
        <v>6568363.51</v>
      </c>
      <c r="F51" s="33">
        <f>'[1]вспомогат'!H48</f>
        <v>211223.14999999944</v>
      </c>
      <c r="G51" s="36">
        <f>'[1]вспомогат'!I48</f>
        <v>24.088500712197852</v>
      </c>
      <c r="H51" s="37">
        <f>'[1]вспомогат'!J48</f>
        <v>-665639.8500000006</v>
      </c>
      <c r="I51" s="38">
        <f>'[1]вспомогат'!K48</f>
        <v>91.32366817752072</v>
      </c>
      <c r="J51" s="39">
        <f>'[1]вспомогат'!L48</f>
        <v>-624036.4900000002</v>
      </c>
    </row>
    <row r="52" spans="1:10" ht="14.25" customHeight="1">
      <c r="A52" s="52" t="s">
        <v>54</v>
      </c>
      <c r="B52" s="33">
        <f>'[1]вспомогат'!B49</f>
        <v>18360300</v>
      </c>
      <c r="C52" s="33">
        <f>'[1]вспомогат'!C49</f>
        <v>15024990</v>
      </c>
      <c r="D52" s="33">
        <f>'[1]вспомогат'!D49</f>
        <v>2125350</v>
      </c>
      <c r="E52" s="33">
        <f>'[1]вспомогат'!G49</f>
        <v>18148031.29</v>
      </c>
      <c r="F52" s="33">
        <f>'[1]вспомогат'!H49</f>
        <v>2026428.1999999993</v>
      </c>
      <c r="G52" s="36">
        <f>'[1]вспомогат'!I49</f>
        <v>95.34562307384662</v>
      </c>
      <c r="H52" s="37">
        <f>'[1]вспомогат'!J49</f>
        <v>-98921.80000000075</v>
      </c>
      <c r="I52" s="38">
        <f>'[1]вспомогат'!K49</f>
        <v>120.78564637979792</v>
      </c>
      <c r="J52" s="39">
        <f>'[1]вспомогат'!L49</f>
        <v>3123041.289999999</v>
      </c>
    </row>
    <row r="53" spans="1:10" ht="14.25" customHeight="1">
      <c r="A53" s="52" t="s">
        <v>55</v>
      </c>
      <c r="B53" s="33">
        <f>'[1]вспомогат'!B50</f>
        <v>8141971</v>
      </c>
      <c r="C53" s="33">
        <f>'[1]вспомогат'!C50</f>
        <v>7134763</v>
      </c>
      <c r="D53" s="33">
        <f>'[1]вспомогат'!D50</f>
        <v>692906</v>
      </c>
      <c r="E53" s="33">
        <f>'[1]вспомогат'!G50</f>
        <v>7323363.86</v>
      </c>
      <c r="F53" s="33">
        <f>'[1]вспомогат'!H50</f>
        <v>381131.8100000005</v>
      </c>
      <c r="G53" s="36">
        <f>'[1]вспомогат'!I50</f>
        <v>55.0048361538218</v>
      </c>
      <c r="H53" s="37">
        <f>'[1]вспомогат'!J50</f>
        <v>-311774.1899999995</v>
      </c>
      <c r="I53" s="38">
        <f>'[1]вспомогат'!K50</f>
        <v>102.64340749650688</v>
      </c>
      <c r="J53" s="39">
        <f>'[1]вспомогат'!L50</f>
        <v>188600.86000000034</v>
      </c>
    </row>
    <row r="54" spans="1:10" ht="14.25" customHeight="1">
      <c r="A54" s="52" t="s">
        <v>56</v>
      </c>
      <c r="B54" s="33">
        <f>'[1]вспомогат'!B51</f>
        <v>7118257</v>
      </c>
      <c r="C54" s="33">
        <f>'[1]вспомогат'!C51</f>
        <v>6384135</v>
      </c>
      <c r="D54" s="33">
        <f>'[1]вспомогат'!D51</f>
        <v>1062950</v>
      </c>
      <c r="E54" s="33">
        <f>'[1]вспомогат'!G51</f>
        <v>6491693.08</v>
      </c>
      <c r="F54" s="33">
        <f>'[1]вспомогат'!H51</f>
        <v>496516.7599999998</v>
      </c>
      <c r="G54" s="36">
        <f>'[1]вспомогат'!I51</f>
        <v>46.711205607037</v>
      </c>
      <c r="H54" s="37">
        <f>'[1]вспомогат'!J51</f>
        <v>-566433.2400000002</v>
      </c>
      <c r="I54" s="38">
        <f>'[1]вспомогат'!K51</f>
        <v>101.68477139032932</v>
      </c>
      <c r="J54" s="39">
        <f>'[1]вспомогат'!L51</f>
        <v>107558.08000000007</v>
      </c>
    </row>
    <row r="55" spans="1:10" ht="15" customHeight="1">
      <c r="A55" s="50" t="s">
        <v>57</v>
      </c>
      <c r="B55" s="41">
        <f>SUM(B39:B54)</f>
        <v>258599765</v>
      </c>
      <c r="C55" s="41">
        <f>SUM(C39:C54)</f>
        <v>221668361</v>
      </c>
      <c r="D55" s="41">
        <f>SUM(D39:D54)</f>
        <v>31120966</v>
      </c>
      <c r="E55" s="41">
        <f>SUM(E39:E54)</f>
        <v>232334057.15999997</v>
      </c>
      <c r="F55" s="41">
        <f>SUM(F39:F54)</f>
        <v>16974921.039999995</v>
      </c>
      <c r="G55" s="42">
        <f>F55/D55*100</f>
        <v>54.54496830207647</v>
      </c>
      <c r="H55" s="41">
        <f>SUM(H39:H54)</f>
        <v>-14146044.960000005</v>
      </c>
      <c r="I55" s="43">
        <f>E55/C55*100</f>
        <v>104.81155547498273</v>
      </c>
      <c r="J55" s="41">
        <f>SUM(J39:J54)</f>
        <v>10665696.159999998</v>
      </c>
    </row>
    <row r="56" spans="1:10" ht="15.75" customHeight="1">
      <c r="A56" s="53" t="s">
        <v>58</v>
      </c>
      <c r="B56" s="54">
        <f>'[1]вспомогат'!B52</f>
        <v>8835460815</v>
      </c>
      <c r="C56" s="54">
        <f>'[1]вспомогат'!C52</f>
        <v>7311577179</v>
      </c>
      <c r="D56" s="54">
        <f>'[1]вспомогат'!D52</f>
        <v>825807427</v>
      </c>
      <c r="E56" s="54">
        <f>'[1]вспомогат'!G52</f>
        <v>7101419529.369999</v>
      </c>
      <c r="F56" s="54">
        <f>'[1]вспомогат'!H52</f>
        <v>336306110.32000047</v>
      </c>
      <c r="G56" s="55">
        <f>'[1]вспомогат'!I52</f>
        <v>40.72451994549577</v>
      </c>
      <c r="H56" s="54">
        <f>'[1]вспомогат'!J52</f>
        <v>-475355271.7199995</v>
      </c>
      <c r="I56" s="55">
        <f>'[1]вспомогат'!K52</f>
        <v>97.12568650395147</v>
      </c>
      <c r="J56" s="54">
        <f>'[1]вспомогат'!L52</f>
        <v>-210157649.63000107</v>
      </c>
    </row>
    <row r="58" spans="2:5" ht="12.75">
      <c r="B58" s="56"/>
      <c r="E58" s="57"/>
    </row>
    <row r="59" ht="12.75">
      <c r="G59" s="58"/>
    </row>
    <row r="60" spans="2:5" ht="12.75">
      <c r="B60" s="59"/>
      <c r="C60" s="60"/>
      <c r="D60" s="60"/>
      <c r="E6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511811023622047" bottom="0.2362204724409449" header="0.31496062992125984" footer="0"/>
  <pageSetup blackAndWhite="1" horizontalDpi="300" verticalDpi="300" orientation="landscape" paperSize="9" scale="75" r:id="rId1"/>
  <headerFooter alignWithMargins="0">
    <oddHeader>&amp;C&amp;"Times New Roman,обычный"&amp;13Щоденний моніторинг виконання за помісячним розписом доходів за період з 01.01.2017 по 10.10.2017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2017-10-11T07:06:10Z</dcterms:created>
  <dcterms:modified xsi:type="dcterms:W3CDTF">2017-10-11T07:06:37Z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