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'видатки'!$A$2:$H$23</definedName>
  </definedNames>
  <calcPr fullCalcOnLoad="1"/>
</workbook>
</file>

<file path=xl/sharedStrings.xml><?xml version="1.0" encoding="utf-8"?>
<sst xmlns="http://schemas.openxmlformats.org/spreadsheetml/2006/main" count="45" uniqueCount="45">
  <si>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</si>
  <si>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</si>
  <si>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</si>
  <si>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</si>
  <si>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</si>
  <si>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</si>
  <si>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</si>
  <si>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</si>
  <si>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</si>
  <si>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</si>
  <si>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</si>
  <si>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</si>
  <si>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</si>
  <si>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</si>
  <si>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</si>
  <si>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</si>
  <si>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</si>
  <si>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</si>
  <si>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</si>
  <si>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</si>
  <si>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</si>
  <si>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</si>
  <si>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</si>
  <si>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</si>
  <si>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</si>
  <si>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</si>
  <si>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</si>
  <si>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</si>
  <si>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</si>
  <si>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</si>
  <si>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</si>
  <si>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</si>
  <si>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</si>
  <si>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</si>
  <si>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</si>
  <si>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</si>
  <si>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</si>
  <si>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</si>
  <si>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</si>
  <si>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</si>
  <si>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</si>
  <si>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8600</t>
  </si>
  <si>
    <t>Інші видатки</t>
  </si>
  <si>
    <t>Інформація щодо здійснення видатків з обласного бюджету станом на 17.10.2017 (загальний фонд)</t>
  </si>
  <si>
    <t>Профінансовано станом на 17.10.2017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</si>
</sst>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185" fontId="34" fillId="36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1" sqref="L11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43</v>
      </c>
      <c r="B2" s="32"/>
      <c r="C2" s="32"/>
      <c r="D2" s="32"/>
      <c r="E2" s="32"/>
      <c r="F2" s="32"/>
      <c r="G2" s="32"/>
      <c r="H2" s="32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44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SUM(C8:C23)</f>
        <v>2624718.598999999</v>
      </c>
      <c r="D7" s="13">
        <f t="shared" si="0"/>
        <v>697406.47</v>
      </c>
      <c r="E7" s="13">
        <f t="shared" si="0"/>
        <v>6018.169</v>
      </c>
      <c r="F7" s="13">
        <f t="shared" si="0"/>
        <v>66773.598</v>
      </c>
      <c r="G7" s="13">
        <f t="shared" si="0"/>
        <v>61984.419</v>
      </c>
      <c r="H7" s="13">
        <f t="shared" si="0"/>
        <v>1792535.9429999995</v>
      </c>
    </row>
    <row r="8" spans="1:11" ht="24.75" customHeight="1">
      <c r="A8" s="30" t="s">
        <v>18</v>
      </c>
      <c r="B8" s="15" t="s">
        <v>19</v>
      </c>
      <c r="C8" s="16">
        <v>18852.544</v>
      </c>
      <c r="D8" s="27">
        <v>9875.785</v>
      </c>
      <c r="E8" s="27"/>
      <c r="F8" s="27"/>
      <c r="G8" s="27">
        <v>1815.641</v>
      </c>
      <c r="H8" s="27">
        <f>C8-D8-G8-E8-F8</f>
        <v>7161.118000000002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1717.742+741025.797+7066.72+35894.798+24326.221</f>
        <v>810031.2779999999</v>
      </c>
      <c r="D9" s="27">
        <f>503649.326+4914.157</f>
        <v>508563.483</v>
      </c>
      <c r="E9" s="27">
        <f>1636.737+10.129</f>
        <v>1646.866</v>
      </c>
      <c r="F9" s="27">
        <f>44885.195+772.421</f>
        <v>45657.616</v>
      </c>
      <c r="G9" s="27">
        <f>616.839+36319.969</f>
        <v>36936.808</v>
      </c>
      <c r="H9" s="27">
        <f>C9-D9-G9-E9-F9</f>
        <v>217226.50499999992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2311.836+1260127.444</f>
        <v>1262439.2799999998</v>
      </c>
      <c r="D10" s="27"/>
      <c r="E10" s="27"/>
      <c r="F10" s="27"/>
      <c r="G10" s="27"/>
      <c r="H10" s="27">
        <f aca="true" t="shared" si="1" ref="H10:H21">C10-D10-G10-E10-F10</f>
        <v>1262439.2799999998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1147.012+4790.051+4317.595+194415.343+21305.14+747.653</f>
        <v>226722.794</v>
      </c>
      <c r="D11" s="31">
        <f>890.72+1414.052+89030.859+13261.434+604.238</f>
        <v>105201.30299999999</v>
      </c>
      <c r="E11" s="27">
        <f>2692.47+147.351</f>
        <v>2839.821</v>
      </c>
      <c r="F11" s="27">
        <f>17730.391+3369.68</f>
        <v>21100.071</v>
      </c>
      <c r="G11" s="27">
        <f>19.957+356.862+17303.861+1395.114+3.887</f>
        <v>19079.681</v>
      </c>
      <c r="H11" s="27">
        <f t="shared" si="1"/>
        <v>78501.91800000002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1271.075+85280.762</f>
        <v>86551.837</v>
      </c>
      <c r="D12" s="27">
        <f>1191.124+19461.447</f>
        <v>20652.571</v>
      </c>
      <c r="E12" s="27"/>
      <c r="F12" s="27"/>
      <c r="G12" s="27">
        <f>38.457+1868.315</f>
        <v>1906.7720000000002</v>
      </c>
      <c r="H12" s="27">
        <f t="shared" si="1"/>
        <v>63992.494000000006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34613.951</v>
      </c>
      <c r="D13" s="27">
        <v>8794.766</v>
      </c>
      <c r="E13" s="27">
        <v>381.68</v>
      </c>
      <c r="F13" s="27"/>
      <c r="G13" s="27">
        <v>2007.14</v>
      </c>
      <c r="H13" s="27">
        <f t="shared" si="1"/>
        <v>23430.365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7"/>
      <c r="E14" s="27"/>
      <c r="F14" s="27"/>
      <c r="G14" s="27"/>
      <c r="H14" s="27">
        <f t="shared" si="1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616.177</v>
      </c>
      <c r="D15" s="27"/>
      <c r="E15" s="27"/>
      <c r="F15" s="27"/>
      <c r="G15" s="27"/>
      <c r="H15" s="27">
        <f t="shared" si="1"/>
        <v>616.177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47309.477</v>
      </c>
      <c r="D16" s="27">
        <v>44318.562</v>
      </c>
      <c r="E16" s="27">
        <v>1149.802</v>
      </c>
      <c r="F16" s="27">
        <v>15.911</v>
      </c>
      <c r="G16" s="27">
        <v>238.377</v>
      </c>
      <c r="H16" s="27">
        <f t="shared" si="1"/>
        <v>1586.825000000001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702.465</v>
      </c>
      <c r="D17" s="27"/>
      <c r="E17" s="27"/>
      <c r="F17" s="27"/>
      <c r="G17" s="27"/>
      <c r="H17" s="27">
        <f t="shared" si="1"/>
        <v>702.465</v>
      </c>
      <c r="J17" s="20"/>
      <c r="K17" s="20"/>
    </row>
    <row r="18" spans="1:11" ht="40.5">
      <c r="A18" s="14" t="s">
        <v>38</v>
      </c>
      <c r="B18" s="15" t="s">
        <v>37</v>
      </c>
      <c r="C18" s="17">
        <v>19431.616</v>
      </c>
      <c r="D18" s="27"/>
      <c r="E18" s="27"/>
      <c r="F18" s="27"/>
      <c r="G18" s="27"/>
      <c r="H18" s="27">
        <f t="shared" si="1"/>
        <v>19431.616</v>
      </c>
      <c r="J18" s="20"/>
      <c r="K18" s="20"/>
    </row>
    <row r="19" spans="1:11" ht="58.5" customHeight="1">
      <c r="A19" s="14" t="s">
        <v>31</v>
      </c>
      <c r="B19" s="15" t="s">
        <v>32</v>
      </c>
      <c r="C19" s="17">
        <f>72.53+2000</f>
        <v>2072.53</v>
      </c>
      <c r="D19" s="27"/>
      <c r="E19" s="27"/>
      <c r="F19" s="27"/>
      <c r="G19" s="27"/>
      <c r="H19" s="27">
        <f t="shared" si="1"/>
        <v>2072.53</v>
      </c>
      <c r="J19" s="20"/>
      <c r="K19" s="20"/>
    </row>
    <row r="20" spans="1:11" ht="20.25">
      <c r="A20" s="14" t="s">
        <v>42</v>
      </c>
      <c r="B20" s="15" t="s">
        <v>41</v>
      </c>
      <c r="C20" s="17">
        <f>181+464.964</f>
        <v>645.9639999999999</v>
      </c>
      <c r="D20" s="27"/>
      <c r="E20" s="27"/>
      <c r="F20" s="27"/>
      <c r="G20" s="27"/>
      <c r="H20" s="27">
        <f>C20-D20-G20-E20-F20</f>
        <v>645.9639999999999</v>
      </c>
      <c r="J20" s="20"/>
      <c r="K20" s="20"/>
    </row>
    <row r="21" spans="1:10" ht="24.75" customHeight="1">
      <c r="A21" s="14" t="s">
        <v>17</v>
      </c>
      <c r="B21" s="15" t="s">
        <v>26</v>
      </c>
      <c r="C21" s="17">
        <v>63231.8</v>
      </c>
      <c r="D21" s="27"/>
      <c r="E21" s="27"/>
      <c r="F21" s="27"/>
      <c r="G21" s="27"/>
      <c r="H21" s="27">
        <f t="shared" si="1"/>
        <v>63231.8</v>
      </c>
      <c r="J21" s="20"/>
    </row>
    <row r="22" spans="1:8" ht="60.75">
      <c r="A22" s="14" t="s">
        <v>34</v>
      </c>
      <c r="B22" s="15" t="s">
        <v>33</v>
      </c>
      <c r="C22" s="17">
        <v>26517.355</v>
      </c>
      <c r="D22" s="27"/>
      <c r="E22" s="27"/>
      <c r="F22" s="27"/>
      <c r="G22" s="27"/>
      <c r="H22" s="27">
        <f>C22-D22-G22-E22-F22</f>
        <v>26517.355</v>
      </c>
    </row>
    <row r="23" spans="1:8" ht="20.25">
      <c r="A23" s="14" t="s">
        <v>39</v>
      </c>
      <c r="B23" s="15" t="s">
        <v>40</v>
      </c>
      <c r="C23" s="17">
        <v>12612.871</v>
      </c>
      <c r="D23" s="27"/>
      <c r="E23" s="27"/>
      <c r="F23" s="27"/>
      <c r="G23" s="27"/>
      <c r="H23" s="27">
        <f>C23-D23-G23-E23-F23</f>
        <v>12612.871</v>
      </c>
    </row>
    <row r="24" spans="1:3" ht="15.75">
      <c r="A24" s="18"/>
      <c r="B24" s="19"/>
      <c r="C24" s="29"/>
    </row>
    <row r="25" spans="1:5" ht="20.25" customHeight="1">
      <c r="A25" s="18"/>
      <c r="B25" s="19"/>
      <c r="C25" s="21"/>
      <c r="D25" s="20"/>
      <c r="E25" s="20"/>
    </row>
    <row r="26" spans="1:3" ht="18.75" customHeight="1">
      <c r="A26" s="34"/>
      <c r="B26" s="34"/>
      <c r="C26" s="22"/>
    </row>
    <row r="27" spans="1:3" ht="18.75">
      <c r="A27" s="18"/>
      <c r="B27" s="19"/>
      <c r="C27" s="23"/>
    </row>
    <row r="28" spans="1:3" ht="18.75">
      <c r="A28" s="18"/>
      <c r="B28" s="19"/>
      <c r="C28" s="23"/>
    </row>
    <row r="29" spans="1:3" ht="15.75">
      <c r="A29" s="18"/>
      <c r="B29" s="19"/>
      <c r="C29" s="19"/>
    </row>
    <row r="30" spans="1:3" ht="15.75">
      <c r="A30" s="18"/>
      <c r="B30" s="19"/>
      <c r="C30" s="28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5.75">
      <c r="A74" s="18"/>
      <c r="B74" s="19"/>
      <c r="C74" s="19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  <row r="996" spans="1:3" ht="12.75">
      <c r="A996" s="24"/>
      <c r="B996" s="25"/>
      <c r="C996" s="2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2017-10-09T07:36:46Z</cp:lastPrinted>
  <dcterms:created xsi:type="dcterms:W3CDTF">2014-04-07T08:59:02Z</dcterms:created>
  <dcterms:modified xsi:type="dcterms:W3CDTF">2017-10-17T09:58:40Z</dcterms:modified>
  <cp:category/>
  <cp:version/>
  <cp:contentType/>
  <cp:contentStatus/>
</cp:coreProperties>
</file>