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<sst xmlns="http://schemas.openxmlformats.org/spreadsheetml/2006/main" count="60" uniqueCount="57">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</sst>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15.12.2017</v>
          </cell>
        </row>
        <row r="6">
          <cell r="F6" t="str">
            <v>Фактично надійшло на 15.12.2017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1624012115.61</v>
          </cell>
          <cell r="G10">
            <v>55757123.89999986</v>
          </cell>
          <cell r="H10">
            <v>52.340296973286726</v>
          </cell>
          <cell r="I10">
            <v>-50770976.10000014</v>
          </cell>
          <cell r="J10">
            <v>101.38078105498293</v>
          </cell>
          <cell r="K10">
            <v>22118641.609999895</v>
          </cell>
        </row>
        <row r="11">
          <cell r="B11">
            <v>4255000000</v>
          </cell>
          <cell r="C11">
            <v>350750000</v>
          </cell>
          <cell r="F11">
            <v>4090724356.15</v>
          </cell>
          <cell r="G11">
            <v>163324713.82999992</v>
          </cell>
          <cell r="H11">
            <v>46.564423044903755</v>
          </cell>
          <cell r="I11">
            <v>-187425286.17000008</v>
          </cell>
          <cell r="J11">
            <v>96.13923281198589</v>
          </cell>
          <cell r="K11">
            <v>-164275643.8499999</v>
          </cell>
        </row>
        <row r="12">
          <cell r="B12">
            <v>349851535</v>
          </cell>
          <cell r="C12">
            <v>25181224</v>
          </cell>
          <cell r="F12">
            <v>352141730.08</v>
          </cell>
          <cell r="G12">
            <v>12290716.649999976</v>
          </cell>
          <cell r="H12">
            <v>48.80905173632535</v>
          </cell>
          <cell r="I12">
            <v>-12890507.350000024</v>
          </cell>
          <cell r="J12">
            <v>100.65461913151246</v>
          </cell>
          <cell r="K12">
            <v>2290195.0799999833</v>
          </cell>
        </row>
        <row r="13">
          <cell r="B13">
            <v>433085513</v>
          </cell>
          <cell r="C13">
            <v>36808613</v>
          </cell>
          <cell r="F13">
            <v>450764735</v>
          </cell>
          <cell r="G13">
            <v>20013881.930000007</v>
          </cell>
          <cell r="H13">
            <v>54.372822822745334</v>
          </cell>
          <cell r="I13">
            <v>-16794731.069999993</v>
          </cell>
          <cell r="J13">
            <v>104.08215501773203</v>
          </cell>
          <cell r="K13">
            <v>17679222</v>
          </cell>
        </row>
        <row r="14">
          <cell r="B14">
            <v>472750000</v>
          </cell>
          <cell r="C14">
            <v>40051000</v>
          </cell>
          <cell r="F14">
            <v>452320379.25</v>
          </cell>
          <cell r="G14">
            <v>16261488.540000021</v>
          </cell>
          <cell r="H14">
            <v>40.60195385883005</v>
          </cell>
          <cell r="I14">
            <v>-23789511.45999998</v>
          </cell>
          <cell r="J14">
            <v>95.67855721840296</v>
          </cell>
          <cell r="K14">
            <v>-20429620.75</v>
          </cell>
        </row>
        <row r="15">
          <cell r="B15">
            <v>66491300</v>
          </cell>
          <cell r="C15">
            <v>5467600</v>
          </cell>
          <cell r="F15">
            <v>66906973.83</v>
          </cell>
          <cell r="G15">
            <v>2411848.3999999985</v>
          </cell>
          <cell r="H15">
            <v>44.11164679201109</v>
          </cell>
          <cell r="I15">
            <v>-3055751.6000000015</v>
          </cell>
          <cell r="J15">
            <v>100.62515521579513</v>
          </cell>
          <cell r="K15">
            <v>415673.8299999982</v>
          </cell>
        </row>
        <row r="16">
          <cell r="B16">
            <v>35177439</v>
          </cell>
          <cell r="C16">
            <v>2292133</v>
          </cell>
          <cell r="F16">
            <v>42168789.79</v>
          </cell>
          <cell r="G16">
            <v>1137947.8999999985</v>
          </cell>
          <cell r="H16">
            <v>49.64580589346249</v>
          </cell>
          <cell r="I16">
            <v>-1154185.1000000015</v>
          </cell>
          <cell r="J16">
            <v>119.8745303488409</v>
          </cell>
          <cell r="K16">
            <v>6991350.789999999</v>
          </cell>
        </row>
        <row r="17">
          <cell r="B17">
            <v>223074848</v>
          </cell>
          <cell r="C17">
            <v>19991544</v>
          </cell>
          <cell r="F17">
            <v>239603952.49</v>
          </cell>
          <cell r="G17">
            <v>10087362.74000001</v>
          </cell>
          <cell r="H17">
            <v>50.458147404722766</v>
          </cell>
          <cell r="I17">
            <v>-9904181.25999999</v>
          </cell>
          <cell r="J17">
            <v>107.40966748972076</v>
          </cell>
          <cell r="K17">
            <v>16529104.49000001</v>
          </cell>
        </row>
        <row r="18">
          <cell r="B18">
            <v>28301412</v>
          </cell>
          <cell r="C18">
            <v>2213442</v>
          </cell>
          <cell r="F18">
            <v>30240303.71</v>
          </cell>
          <cell r="G18">
            <v>1451026.3900000006</v>
          </cell>
          <cell r="H18">
            <v>65.55520271143317</v>
          </cell>
          <cell r="I18">
            <v>-762415.6099999994</v>
          </cell>
          <cell r="J18">
            <v>106.85086563878863</v>
          </cell>
          <cell r="K18">
            <v>1938891.710000001</v>
          </cell>
        </row>
        <row r="19">
          <cell r="B19">
            <v>24317476</v>
          </cell>
          <cell r="C19">
            <v>1183971</v>
          </cell>
          <cell r="F19">
            <v>28198203.24</v>
          </cell>
          <cell r="G19">
            <v>564758.1099999994</v>
          </cell>
          <cell r="H19">
            <v>47.70033303180563</v>
          </cell>
          <cell r="I19">
            <v>-619212.8900000006</v>
          </cell>
          <cell r="J19">
            <v>115.95859389354388</v>
          </cell>
          <cell r="K19">
            <v>3880727.2399999984</v>
          </cell>
        </row>
        <row r="20">
          <cell r="B20">
            <v>126869667</v>
          </cell>
          <cell r="C20">
            <v>9655105</v>
          </cell>
          <cell r="F20">
            <v>135327187.93</v>
          </cell>
          <cell r="G20">
            <v>5542612.9400000125</v>
          </cell>
          <cell r="H20">
            <v>57.4060348385648</v>
          </cell>
          <cell r="I20">
            <v>-4112492.0599999875</v>
          </cell>
          <cell r="J20">
            <v>106.66630655694873</v>
          </cell>
          <cell r="K20">
            <v>8457520.930000007</v>
          </cell>
        </row>
        <row r="21">
          <cell r="B21">
            <v>90925200</v>
          </cell>
          <cell r="C21">
            <v>6706360</v>
          </cell>
          <cell r="F21">
            <v>103298503.45</v>
          </cell>
          <cell r="G21">
            <v>3474373.0400000066</v>
          </cell>
          <cell r="H21">
            <v>51.807135912775436</v>
          </cell>
          <cell r="I21">
            <v>-3231986.9599999934</v>
          </cell>
          <cell r="J21">
            <v>113.60822241798753</v>
          </cell>
          <cell r="K21">
            <v>12373303.450000003</v>
          </cell>
        </row>
        <row r="22">
          <cell r="B22">
            <v>87306471</v>
          </cell>
          <cell r="C22">
            <v>7516904</v>
          </cell>
          <cell r="F22">
            <v>94448287.17</v>
          </cell>
          <cell r="G22">
            <v>3122145.7900000066</v>
          </cell>
          <cell r="H22">
            <v>41.53499618992083</v>
          </cell>
          <cell r="I22">
            <v>-4394758.209999993</v>
          </cell>
          <cell r="J22">
            <v>108.18016819165672</v>
          </cell>
          <cell r="K22">
            <v>7141816.170000002</v>
          </cell>
        </row>
        <row r="23">
          <cell r="B23">
            <v>70786000</v>
          </cell>
          <cell r="C23">
            <v>5814108</v>
          </cell>
          <cell r="F23">
            <v>70719404.4</v>
          </cell>
          <cell r="G23">
            <v>2168006.4900000095</v>
          </cell>
          <cell r="H23">
            <v>37.28872064296036</v>
          </cell>
          <cell r="I23">
            <v>-3646101.5099999905</v>
          </cell>
          <cell r="J23">
            <v>99.90591981465262</v>
          </cell>
          <cell r="K23">
            <v>-66595.59999999404</v>
          </cell>
        </row>
        <row r="24">
          <cell r="B24">
            <v>35905222</v>
          </cell>
          <cell r="C24">
            <v>3441670</v>
          </cell>
          <cell r="F24">
            <v>42423726.44</v>
          </cell>
          <cell r="G24">
            <v>1256275.9199999943</v>
          </cell>
          <cell r="H24">
            <v>36.501928424282234</v>
          </cell>
          <cell r="I24">
            <v>-2185394.0800000057</v>
          </cell>
          <cell r="J24">
            <v>118.1547531999663</v>
          </cell>
          <cell r="K24">
            <v>6518504.439999998</v>
          </cell>
        </row>
        <row r="25">
          <cell r="B25">
            <v>113877413</v>
          </cell>
          <cell r="C25">
            <v>7458344</v>
          </cell>
          <cell r="F25">
            <v>130833930.36</v>
          </cell>
          <cell r="G25">
            <v>5213511.340000004</v>
          </cell>
          <cell r="H25">
            <v>69.90172805115992</v>
          </cell>
          <cell r="I25">
            <v>-2244832.6599999964</v>
          </cell>
          <cell r="J25">
            <v>114.89014977886791</v>
          </cell>
          <cell r="K25">
            <v>16956517.36</v>
          </cell>
        </row>
        <row r="26">
          <cell r="B26">
            <v>69008695</v>
          </cell>
          <cell r="C26">
            <v>3888016</v>
          </cell>
          <cell r="F26">
            <v>72441826.64</v>
          </cell>
          <cell r="G26">
            <v>2696165.230000004</v>
          </cell>
          <cell r="H26">
            <v>69.34552815626283</v>
          </cell>
          <cell r="I26">
            <v>-1191850.7699999958</v>
          </cell>
          <cell r="J26">
            <v>104.97492618864912</v>
          </cell>
          <cell r="K26">
            <v>3433131.6400000006</v>
          </cell>
        </row>
        <row r="27">
          <cell r="B27">
            <v>51596065</v>
          </cell>
          <cell r="C27">
            <v>2973213</v>
          </cell>
          <cell r="F27">
            <v>55048072.72</v>
          </cell>
          <cell r="G27">
            <v>1823838.6299999952</v>
          </cell>
          <cell r="H27">
            <v>61.34234681470837</v>
          </cell>
          <cell r="I27">
            <v>-1149374.3700000048</v>
          </cell>
          <cell r="J27">
            <v>106.69044765332394</v>
          </cell>
          <cell r="K27">
            <v>3452007.719999999</v>
          </cell>
        </row>
        <row r="28">
          <cell r="B28">
            <v>58452618</v>
          </cell>
          <cell r="C28">
            <v>3909957</v>
          </cell>
          <cell r="F28">
            <v>59801646.6</v>
          </cell>
          <cell r="G28">
            <v>1877487.0700000003</v>
          </cell>
          <cell r="H28">
            <v>48.01810019905591</v>
          </cell>
          <cell r="I28">
            <v>-2032469.9299999997</v>
          </cell>
          <cell r="J28">
            <v>102.30790107638977</v>
          </cell>
          <cell r="K28">
            <v>1349028.6000000015</v>
          </cell>
        </row>
        <row r="29">
          <cell r="B29">
            <v>134199926</v>
          </cell>
          <cell r="C29">
            <v>10228324</v>
          </cell>
          <cell r="F29">
            <v>147545688.95</v>
          </cell>
          <cell r="G29">
            <v>4840335.379999995</v>
          </cell>
          <cell r="H29">
            <v>47.322859346262355</v>
          </cell>
          <cell r="I29">
            <v>-5387988.620000005</v>
          </cell>
          <cell r="J29">
            <v>109.94468726458165</v>
          </cell>
          <cell r="K29">
            <v>13345762.949999988</v>
          </cell>
        </row>
        <row r="30">
          <cell r="B30">
            <v>58396830</v>
          </cell>
          <cell r="C30">
            <v>3402029</v>
          </cell>
          <cell r="F30">
            <v>67373217.37</v>
          </cell>
          <cell r="G30">
            <v>2406661.5700000077</v>
          </cell>
          <cell r="H30">
            <v>70.74194752602074</v>
          </cell>
          <cell r="I30">
            <v>-995367.4299999923</v>
          </cell>
          <cell r="J30">
            <v>115.37136068858533</v>
          </cell>
          <cell r="K30">
            <v>8976387.370000005</v>
          </cell>
        </row>
        <row r="31">
          <cell r="B31">
            <v>37728226</v>
          </cell>
          <cell r="C31">
            <v>3036486</v>
          </cell>
          <cell r="F31">
            <v>42637892.42</v>
          </cell>
          <cell r="G31">
            <v>1860353.7300000042</v>
          </cell>
          <cell r="H31">
            <v>61.26666581041389</v>
          </cell>
          <cell r="I31">
            <v>-1176132.2699999958</v>
          </cell>
          <cell r="J31">
            <v>113.0132448316017</v>
          </cell>
          <cell r="K31">
            <v>4909666.420000002</v>
          </cell>
        </row>
        <row r="32">
          <cell r="B32">
            <v>30607385</v>
          </cell>
          <cell r="C32">
            <v>1806953</v>
          </cell>
          <cell r="F32">
            <v>36162379.52</v>
          </cell>
          <cell r="G32">
            <v>949330.7200000063</v>
          </cell>
          <cell r="H32">
            <v>52.537654272136926</v>
          </cell>
          <cell r="I32">
            <v>-857622.2799999937</v>
          </cell>
          <cell r="J32">
            <v>118.14919673797681</v>
          </cell>
          <cell r="K32">
            <v>5554994.520000003</v>
          </cell>
        </row>
        <row r="33">
          <cell r="B33">
            <v>54958487</v>
          </cell>
          <cell r="C33">
            <v>3420280</v>
          </cell>
          <cell r="F33">
            <v>60714004.69</v>
          </cell>
          <cell r="G33">
            <v>1614384.4799999967</v>
          </cell>
          <cell r="H33">
            <v>47.20036020442761</v>
          </cell>
          <cell r="I33">
            <v>-1805895.5200000033</v>
          </cell>
          <cell r="J33">
            <v>110.47248205722984</v>
          </cell>
          <cell r="K33">
            <v>5755517.689999998</v>
          </cell>
        </row>
        <row r="34">
          <cell r="B34">
            <v>46589870</v>
          </cell>
          <cell r="C34">
            <v>2816189</v>
          </cell>
          <cell r="F34">
            <v>56791158.84</v>
          </cell>
          <cell r="G34">
            <v>1608584.4800000042</v>
          </cell>
          <cell r="H34">
            <v>57.11919476995344</v>
          </cell>
          <cell r="I34">
            <v>-1207604.5199999958</v>
          </cell>
          <cell r="J34">
            <v>121.89593755037309</v>
          </cell>
          <cell r="K34">
            <v>10201288.840000004</v>
          </cell>
        </row>
        <row r="35">
          <cell r="B35">
            <v>122119704</v>
          </cell>
          <cell r="C35">
            <v>7060761</v>
          </cell>
          <cell r="F35">
            <v>128179662.62</v>
          </cell>
          <cell r="G35">
            <v>3380003.1600000113</v>
          </cell>
          <cell r="H35">
            <v>47.87023891617365</v>
          </cell>
          <cell r="I35">
            <v>-3680757.8399999887</v>
          </cell>
          <cell r="J35">
            <v>104.96231027549821</v>
          </cell>
          <cell r="K35">
            <v>6059958.620000005</v>
          </cell>
        </row>
        <row r="36">
          <cell r="B36">
            <v>14702200</v>
          </cell>
          <cell r="C36">
            <v>775150</v>
          </cell>
          <cell r="F36">
            <v>15999204.75</v>
          </cell>
          <cell r="G36">
            <v>388891.30000000075</v>
          </cell>
          <cell r="H36">
            <v>50.16981229439473</v>
          </cell>
          <cell r="I36">
            <v>-386258.69999999925</v>
          </cell>
          <cell r="J36">
            <v>108.82184128905878</v>
          </cell>
          <cell r="K36">
            <v>1297004.75</v>
          </cell>
        </row>
        <row r="37">
          <cell r="B37">
            <v>35496135</v>
          </cell>
          <cell r="C37">
            <v>2464664</v>
          </cell>
          <cell r="F37">
            <v>37305548.38</v>
          </cell>
          <cell r="G37">
            <v>1366868.8000000045</v>
          </cell>
          <cell r="H37">
            <v>55.45862640911721</v>
          </cell>
          <cell r="I37">
            <v>-1097795.1999999955</v>
          </cell>
          <cell r="J37">
            <v>105.09749407928497</v>
          </cell>
          <cell r="K37">
            <v>1809413.3800000027</v>
          </cell>
        </row>
        <row r="38">
          <cell r="B38">
            <v>20073815</v>
          </cell>
          <cell r="C38">
            <v>966693</v>
          </cell>
          <cell r="F38">
            <v>21068096.48</v>
          </cell>
          <cell r="G38">
            <v>980116.629999999</v>
          </cell>
          <cell r="H38">
            <v>101.38861355156178</v>
          </cell>
          <cell r="I38">
            <v>13423.629999998957</v>
          </cell>
          <cell r="J38">
            <v>104.95312664782455</v>
          </cell>
          <cell r="K38">
            <v>994281.4800000004</v>
          </cell>
        </row>
        <row r="39">
          <cell r="B39">
            <v>15233000</v>
          </cell>
          <cell r="C39">
            <v>938040</v>
          </cell>
          <cell r="F39">
            <v>15639649.75</v>
          </cell>
          <cell r="G39">
            <v>485728</v>
          </cell>
          <cell r="H39">
            <v>51.78116071809305</v>
          </cell>
          <cell r="I39">
            <v>-452312</v>
          </cell>
          <cell r="J39">
            <v>102.66953160900675</v>
          </cell>
          <cell r="K39">
            <v>406649.75</v>
          </cell>
        </row>
        <row r="40">
          <cell r="B40">
            <v>11630370</v>
          </cell>
          <cell r="C40">
            <v>846607</v>
          </cell>
          <cell r="F40">
            <v>15856429.41</v>
          </cell>
          <cell r="G40">
            <v>357143.9000000004</v>
          </cell>
          <cell r="H40">
            <v>42.18532329640558</v>
          </cell>
          <cell r="I40">
            <v>-489463.0999999996</v>
          </cell>
          <cell r="J40">
            <v>136.33641414675543</v>
          </cell>
          <cell r="K40">
            <v>4226059.41</v>
          </cell>
        </row>
        <row r="41">
          <cell r="B41">
            <v>17099655</v>
          </cell>
          <cell r="C41">
            <v>1728517</v>
          </cell>
          <cell r="F41">
            <v>15832644.37</v>
          </cell>
          <cell r="G41">
            <v>330185.27999999933</v>
          </cell>
          <cell r="H41">
            <v>19.102229252011945</v>
          </cell>
          <cell r="I41">
            <v>-1398331.7200000007</v>
          </cell>
          <cell r="J41">
            <v>92.59043161981923</v>
          </cell>
          <cell r="K41">
            <v>-1267010.6300000008</v>
          </cell>
        </row>
        <row r="42">
          <cell r="B42">
            <v>23272313</v>
          </cell>
          <cell r="C42">
            <v>1771903</v>
          </cell>
          <cell r="F42">
            <v>26934914.54</v>
          </cell>
          <cell r="G42">
            <v>1430774.3099999987</v>
          </cell>
          <cell r="H42">
            <v>80.74789139134583</v>
          </cell>
          <cell r="I42">
            <v>-341128.69000000134</v>
          </cell>
          <cell r="J42">
            <v>115.73802114125913</v>
          </cell>
          <cell r="K42">
            <v>3662601.539999999</v>
          </cell>
        </row>
        <row r="43">
          <cell r="B43">
            <v>41228872</v>
          </cell>
          <cell r="C43">
            <v>2497378</v>
          </cell>
          <cell r="F43">
            <v>45969013.01</v>
          </cell>
          <cell r="G43">
            <v>1595884.7399999946</v>
          </cell>
          <cell r="H43">
            <v>63.90241044807773</v>
          </cell>
          <cell r="I43">
            <v>-901493.2600000054</v>
          </cell>
          <cell r="J43">
            <v>111.49713969860733</v>
          </cell>
          <cell r="K43">
            <v>4740141.009999998</v>
          </cell>
        </row>
        <row r="44">
          <cell r="B44">
            <v>21419621</v>
          </cell>
          <cell r="C44">
            <v>687340</v>
          </cell>
          <cell r="F44">
            <v>22667347.65</v>
          </cell>
          <cell r="G44">
            <v>740813.0700000003</v>
          </cell>
          <cell r="H44">
            <v>107.77971164198217</v>
          </cell>
          <cell r="I44">
            <v>53473.0700000003</v>
          </cell>
          <cell r="J44">
            <v>105.82515745726779</v>
          </cell>
          <cell r="K44">
            <v>1247726.6499999985</v>
          </cell>
        </row>
        <row r="45">
          <cell r="B45">
            <v>18679619</v>
          </cell>
          <cell r="C45">
            <v>928419</v>
          </cell>
          <cell r="F45">
            <v>21946136.56</v>
          </cell>
          <cell r="G45">
            <v>525757.25</v>
          </cell>
          <cell r="H45">
            <v>56.629307457085645</v>
          </cell>
          <cell r="I45">
            <v>-402661.75</v>
          </cell>
          <cell r="J45">
            <v>117.48706737541059</v>
          </cell>
          <cell r="K45">
            <v>3266517.5599999987</v>
          </cell>
        </row>
        <row r="46">
          <cell r="B46">
            <v>6561900</v>
          </cell>
          <cell r="C46">
            <v>359349</v>
          </cell>
          <cell r="F46">
            <v>7691113.21</v>
          </cell>
          <cell r="G46">
            <v>341368.6299999999</v>
          </cell>
          <cell r="H46">
            <v>94.9964046094465</v>
          </cell>
          <cell r="I46">
            <v>-17980.37000000011</v>
          </cell>
          <cell r="J46">
            <v>117.20863179871684</v>
          </cell>
          <cell r="K46">
            <v>1129213.21</v>
          </cell>
        </row>
        <row r="47">
          <cell r="B47">
            <v>7582670</v>
          </cell>
          <cell r="C47">
            <v>534838</v>
          </cell>
          <cell r="F47">
            <v>8874401.36</v>
          </cell>
          <cell r="G47">
            <v>517450.76999999955</v>
          </cell>
          <cell r="H47">
            <v>96.74906607234331</v>
          </cell>
          <cell r="I47">
            <v>-17387.230000000447</v>
          </cell>
          <cell r="J47">
            <v>117.03531025351228</v>
          </cell>
          <cell r="K47">
            <v>1291731.3599999994</v>
          </cell>
        </row>
        <row r="48">
          <cell r="B48">
            <v>8486032</v>
          </cell>
          <cell r="C48">
            <v>531943</v>
          </cell>
          <cell r="F48">
            <v>8952529.41</v>
          </cell>
          <cell r="G48">
            <v>414422.01999999955</v>
          </cell>
          <cell r="H48">
            <v>77.90722314232907</v>
          </cell>
          <cell r="I48">
            <v>-117520.98000000045</v>
          </cell>
          <cell r="J48">
            <v>105.49723840306046</v>
          </cell>
          <cell r="K48">
            <v>466497.41000000015</v>
          </cell>
        </row>
        <row r="49">
          <cell r="B49">
            <v>19616890</v>
          </cell>
          <cell r="C49">
            <v>1305150</v>
          </cell>
          <cell r="F49">
            <v>23358028.06</v>
          </cell>
          <cell r="G49">
            <v>627306.299999997</v>
          </cell>
          <cell r="H49">
            <v>48.063923686932306</v>
          </cell>
          <cell r="I49">
            <v>-677843.700000003</v>
          </cell>
          <cell r="J49">
            <v>119.07100493503302</v>
          </cell>
          <cell r="K49">
            <v>3741138.0599999987</v>
          </cell>
        </row>
        <row r="50">
          <cell r="B50">
            <v>9000471</v>
          </cell>
          <cell r="C50">
            <v>508598</v>
          </cell>
          <cell r="F50">
            <v>9684961.44</v>
          </cell>
          <cell r="G50">
            <v>371131.27999999933</v>
          </cell>
          <cell r="H50">
            <v>72.9714391326744</v>
          </cell>
          <cell r="I50">
            <v>-137466.72000000067</v>
          </cell>
          <cell r="J50">
            <v>107.60505133564678</v>
          </cell>
          <cell r="K50">
            <v>684490.4399999995</v>
          </cell>
        </row>
        <row r="51">
          <cell r="B51">
            <v>7341768</v>
          </cell>
          <cell r="C51">
            <v>388260</v>
          </cell>
          <cell r="F51">
            <v>9503389.41</v>
          </cell>
          <cell r="G51">
            <v>195323.06000000052</v>
          </cell>
          <cell r="H51">
            <v>50.30728377891117</v>
          </cell>
          <cell r="I51">
            <v>-192936.93999999948</v>
          </cell>
          <cell r="J51">
            <v>129.44279102799217</v>
          </cell>
          <cell r="K51">
            <v>2161621.41</v>
          </cell>
        </row>
        <row r="52">
          <cell r="B52">
            <v>8956696107</v>
          </cell>
          <cell r="C52">
            <v>690835175</v>
          </cell>
          <cell r="F52">
            <v>8988111537.06</v>
          </cell>
          <cell r="G52">
            <v>337804103.69999987</v>
          </cell>
          <cell r="H52">
            <v>48.897930494057405</v>
          </cell>
          <cell r="I52">
            <v>-346467387.64000005</v>
          </cell>
          <cell r="J52">
            <v>100.35074797318899</v>
          </cell>
          <cell r="K52">
            <v>31415430.059999466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15.12.2017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15.12.2017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1624012115.61</v>
      </c>
      <c r="E10" s="31">
        <f>'[1]вспомогат'!G10</f>
        <v>55757123.89999986</v>
      </c>
      <c r="F10" s="32">
        <f>'[1]вспомогат'!H10</f>
        <v>52.340296973286726</v>
      </c>
      <c r="G10" s="31">
        <f>'[1]вспомогат'!I10</f>
        <v>-50770976.10000014</v>
      </c>
      <c r="H10" s="32">
        <f>'[1]вспомогат'!J10</f>
        <v>101.38078105498293</v>
      </c>
      <c r="I10" s="31">
        <f>'[1]вспомогат'!K10</f>
        <v>22118641.609999895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4090724356.15</v>
      </c>
      <c r="E12" s="31">
        <f>'[1]вспомогат'!G11</f>
        <v>163324713.82999992</v>
      </c>
      <c r="F12" s="34">
        <f>'[1]вспомогат'!H11</f>
        <v>46.564423044903755</v>
      </c>
      <c r="G12" s="35">
        <f>'[1]вспомогат'!I11</f>
        <v>-187425286.17000008</v>
      </c>
      <c r="H12" s="34">
        <f>'[1]вспомогат'!J11</f>
        <v>96.13923281198589</v>
      </c>
      <c r="I12" s="37">
        <f>'[1]вспомогат'!K11</f>
        <v>-164275643.8499999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352141730.08</v>
      </c>
      <c r="E13" s="31">
        <f>'[1]вспомогат'!G12</f>
        <v>12290716.649999976</v>
      </c>
      <c r="F13" s="34">
        <f>'[1]вспомогат'!H12</f>
        <v>48.80905173632535</v>
      </c>
      <c r="G13" s="35">
        <f>'[1]вспомогат'!I12</f>
        <v>-12890507.350000024</v>
      </c>
      <c r="H13" s="34">
        <f>'[1]вспомогат'!J12</f>
        <v>100.65461913151246</v>
      </c>
      <c r="I13" s="37">
        <f>'[1]вспомогат'!K12</f>
        <v>2290195.0799999833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450764735</v>
      </c>
      <c r="E14" s="31">
        <f>'[1]вспомогат'!G13</f>
        <v>20013881.930000007</v>
      </c>
      <c r="F14" s="34">
        <f>'[1]вспомогат'!H13</f>
        <v>54.372822822745334</v>
      </c>
      <c r="G14" s="35">
        <f>'[1]вспомогат'!I13</f>
        <v>-16794731.069999993</v>
      </c>
      <c r="H14" s="34">
        <f>'[1]вспомогат'!J13</f>
        <v>104.08215501773203</v>
      </c>
      <c r="I14" s="37">
        <f>'[1]вспомогат'!K13</f>
        <v>17679222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452320379.25</v>
      </c>
      <c r="E15" s="31">
        <f>'[1]вспомогат'!G14</f>
        <v>16261488.540000021</v>
      </c>
      <c r="F15" s="34">
        <f>'[1]вспомогат'!H14</f>
        <v>40.60195385883005</v>
      </c>
      <c r="G15" s="35">
        <f>'[1]вспомогат'!I14</f>
        <v>-23789511.45999998</v>
      </c>
      <c r="H15" s="34">
        <f>'[1]вспомогат'!J14</f>
        <v>95.67855721840296</v>
      </c>
      <c r="I15" s="37">
        <f>'[1]вспомогат'!K14</f>
        <v>-20429620.75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66906973.83</v>
      </c>
      <c r="E16" s="31">
        <f>'[1]вспомогат'!G15</f>
        <v>2411848.3999999985</v>
      </c>
      <c r="F16" s="34">
        <f>'[1]вспомогат'!H15</f>
        <v>44.11164679201109</v>
      </c>
      <c r="G16" s="35">
        <f>'[1]вспомогат'!I15</f>
        <v>-3055751.6000000015</v>
      </c>
      <c r="H16" s="34">
        <f>'[1]вспомогат'!J15</f>
        <v>100.62515521579513</v>
      </c>
      <c r="I16" s="37">
        <f>'[1]вспомогат'!K15</f>
        <v>415673.8299999982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5412858174.31</v>
      </c>
      <c r="E17" s="39">
        <f>SUM(E12:E16)</f>
        <v>214302649.34999993</v>
      </c>
      <c r="F17" s="40">
        <f>E17/C17*100</f>
        <v>46.764583485453635</v>
      </c>
      <c r="G17" s="39">
        <f>SUM(G12:G16)</f>
        <v>-243955787.65000007</v>
      </c>
      <c r="H17" s="41">
        <f>D17/B17*100</f>
        <v>97.05370415939943</v>
      </c>
      <c r="I17" s="39">
        <f>SUM(I12:I16)</f>
        <v>-164320173.68999994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42168789.79</v>
      </c>
      <c r="E18" s="42">
        <f>'[1]вспомогат'!G16</f>
        <v>1137947.8999999985</v>
      </c>
      <c r="F18" s="43">
        <f>'[1]вспомогат'!H16</f>
        <v>49.64580589346249</v>
      </c>
      <c r="G18" s="44">
        <f>'[1]вспомогат'!I16</f>
        <v>-1154185.1000000015</v>
      </c>
      <c r="H18" s="45">
        <f>'[1]вспомогат'!J16</f>
        <v>119.8745303488409</v>
      </c>
      <c r="I18" s="46">
        <f>'[1]вспомогат'!K16</f>
        <v>6991350.789999999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239603952.49</v>
      </c>
      <c r="E19" s="42">
        <f>'[1]вспомогат'!G17</f>
        <v>10087362.74000001</v>
      </c>
      <c r="F19" s="43">
        <f>'[1]вспомогат'!H17</f>
        <v>50.458147404722766</v>
      </c>
      <c r="G19" s="35">
        <f>'[1]вспомогат'!I17</f>
        <v>-9904181.25999999</v>
      </c>
      <c r="H19" s="36">
        <f>'[1]вспомогат'!J17</f>
        <v>107.40966748972076</v>
      </c>
      <c r="I19" s="37">
        <f>'[1]вспомогат'!K17</f>
        <v>16529104.49000001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30240303.71</v>
      </c>
      <c r="E20" s="42">
        <f>'[1]вспомогат'!G18</f>
        <v>1451026.3900000006</v>
      </c>
      <c r="F20" s="43">
        <f>'[1]вспомогат'!H18</f>
        <v>65.55520271143317</v>
      </c>
      <c r="G20" s="35">
        <f>'[1]вспомогат'!I18</f>
        <v>-762415.6099999994</v>
      </c>
      <c r="H20" s="36">
        <f>'[1]вспомогат'!J18</f>
        <v>106.85086563878863</v>
      </c>
      <c r="I20" s="37">
        <f>'[1]вспомогат'!K18</f>
        <v>1938891.710000001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28198203.24</v>
      </c>
      <c r="E21" s="42">
        <f>'[1]вспомогат'!G19</f>
        <v>564758.1099999994</v>
      </c>
      <c r="F21" s="43">
        <f>'[1]вспомогат'!H19</f>
        <v>47.70033303180563</v>
      </c>
      <c r="G21" s="35">
        <f>'[1]вспомогат'!I19</f>
        <v>-619212.8900000006</v>
      </c>
      <c r="H21" s="36">
        <f>'[1]вспомогат'!J19</f>
        <v>115.95859389354388</v>
      </c>
      <c r="I21" s="37">
        <f>'[1]вспомогат'!K19</f>
        <v>3880727.2399999984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135327187.93</v>
      </c>
      <c r="E22" s="42">
        <f>'[1]вспомогат'!G20</f>
        <v>5542612.9400000125</v>
      </c>
      <c r="F22" s="43">
        <f>'[1]вспомогат'!H20</f>
        <v>57.4060348385648</v>
      </c>
      <c r="G22" s="35">
        <f>'[1]вспомогат'!I20</f>
        <v>-4112492.0599999875</v>
      </c>
      <c r="H22" s="36">
        <f>'[1]вспомогат'!J20</f>
        <v>106.66630655694873</v>
      </c>
      <c r="I22" s="37">
        <f>'[1]вспомогат'!K20</f>
        <v>8457520.930000007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103298503.45</v>
      </c>
      <c r="E23" s="42">
        <f>'[1]вспомогат'!G21</f>
        <v>3474373.0400000066</v>
      </c>
      <c r="F23" s="43">
        <f>'[1]вспомогат'!H21</f>
        <v>51.807135912775436</v>
      </c>
      <c r="G23" s="35">
        <f>'[1]вспомогат'!I21</f>
        <v>-3231986.9599999934</v>
      </c>
      <c r="H23" s="36">
        <f>'[1]вспомогат'!J21</f>
        <v>113.60822241798753</v>
      </c>
      <c r="I23" s="37">
        <f>'[1]вспомогат'!K21</f>
        <v>12373303.450000003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94448287.17</v>
      </c>
      <c r="E24" s="42">
        <f>'[1]вспомогат'!G22</f>
        <v>3122145.7900000066</v>
      </c>
      <c r="F24" s="43">
        <f>'[1]вспомогат'!H22</f>
        <v>41.53499618992083</v>
      </c>
      <c r="G24" s="35">
        <f>'[1]вспомогат'!I22</f>
        <v>-4394758.209999993</v>
      </c>
      <c r="H24" s="36">
        <f>'[1]вспомогат'!J22</f>
        <v>108.18016819165672</v>
      </c>
      <c r="I24" s="37">
        <f>'[1]вспомогат'!K22</f>
        <v>7141816.170000002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70719404.4</v>
      </c>
      <c r="E25" s="42">
        <f>'[1]вспомогат'!G23</f>
        <v>2168006.4900000095</v>
      </c>
      <c r="F25" s="43">
        <f>'[1]вспомогат'!H23</f>
        <v>37.28872064296036</v>
      </c>
      <c r="G25" s="35">
        <f>'[1]вспомогат'!I23</f>
        <v>-3646101.5099999905</v>
      </c>
      <c r="H25" s="36">
        <f>'[1]вспомогат'!J23</f>
        <v>99.90591981465262</v>
      </c>
      <c r="I25" s="37">
        <f>'[1]вспомогат'!K23</f>
        <v>-66595.59999999404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42423726.44</v>
      </c>
      <c r="E26" s="42">
        <f>'[1]вспомогат'!G24</f>
        <v>1256275.9199999943</v>
      </c>
      <c r="F26" s="43">
        <f>'[1]вспомогат'!H24</f>
        <v>36.501928424282234</v>
      </c>
      <c r="G26" s="35">
        <f>'[1]вспомогат'!I24</f>
        <v>-2185394.0800000057</v>
      </c>
      <c r="H26" s="36">
        <f>'[1]вспомогат'!J24</f>
        <v>118.1547531999663</v>
      </c>
      <c r="I26" s="37">
        <f>'[1]вспомогат'!K24</f>
        <v>6518504.439999998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130833930.36</v>
      </c>
      <c r="E27" s="42">
        <f>'[1]вспомогат'!G25</f>
        <v>5213511.340000004</v>
      </c>
      <c r="F27" s="43">
        <f>'[1]вспомогат'!H25</f>
        <v>69.90172805115992</v>
      </c>
      <c r="G27" s="35">
        <f>'[1]вспомогат'!I25</f>
        <v>-2244832.6599999964</v>
      </c>
      <c r="H27" s="36">
        <f>'[1]вспомогат'!J25</f>
        <v>114.89014977886791</v>
      </c>
      <c r="I27" s="37">
        <f>'[1]вспомогат'!K25</f>
        <v>16956517.36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72441826.64</v>
      </c>
      <c r="E28" s="42">
        <f>'[1]вспомогат'!G26</f>
        <v>2696165.230000004</v>
      </c>
      <c r="F28" s="43">
        <f>'[1]вспомогат'!H26</f>
        <v>69.34552815626283</v>
      </c>
      <c r="G28" s="35">
        <f>'[1]вспомогат'!I26</f>
        <v>-1191850.7699999958</v>
      </c>
      <c r="H28" s="36">
        <f>'[1]вспомогат'!J26</f>
        <v>104.97492618864912</v>
      </c>
      <c r="I28" s="37">
        <f>'[1]вспомогат'!K26</f>
        <v>3433131.6400000006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55048072.72</v>
      </c>
      <c r="E29" s="42">
        <f>'[1]вспомогат'!G27</f>
        <v>1823838.6299999952</v>
      </c>
      <c r="F29" s="43">
        <f>'[1]вспомогат'!H27</f>
        <v>61.34234681470837</v>
      </c>
      <c r="G29" s="35">
        <f>'[1]вспомогат'!I27</f>
        <v>-1149374.3700000048</v>
      </c>
      <c r="H29" s="36">
        <f>'[1]вспомогат'!J27</f>
        <v>106.69044765332394</v>
      </c>
      <c r="I29" s="37">
        <f>'[1]вспомогат'!K27</f>
        <v>3452007.719999999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59801646.6</v>
      </c>
      <c r="E30" s="42">
        <f>'[1]вспомогат'!G28</f>
        <v>1877487.0700000003</v>
      </c>
      <c r="F30" s="43">
        <f>'[1]вспомогат'!H28</f>
        <v>48.01810019905591</v>
      </c>
      <c r="G30" s="35">
        <f>'[1]вспомогат'!I28</f>
        <v>-2032469.9299999997</v>
      </c>
      <c r="H30" s="36">
        <f>'[1]вспомогат'!J28</f>
        <v>102.30790107638977</v>
      </c>
      <c r="I30" s="37">
        <f>'[1]вспомогат'!K28</f>
        <v>1349028.6000000015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147545688.95</v>
      </c>
      <c r="E31" s="42">
        <f>'[1]вспомогат'!G29</f>
        <v>4840335.379999995</v>
      </c>
      <c r="F31" s="43">
        <f>'[1]вспомогат'!H29</f>
        <v>47.322859346262355</v>
      </c>
      <c r="G31" s="35">
        <f>'[1]вспомогат'!I29</f>
        <v>-5387988.620000005</v>
      </c>
      <c r="H31" s="36">
        <f>'[1]вспомогат'!J29</f>
        <v>109.94468726458165</v>
      </c>
      <c r="I31" s="37">
        <f>'[1]вспомогат'!K29</f>
        <v>13345762.949999988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67373217.37</v>
      </c>
      <c r="E32" s="42">
        <f>'[1]вспомогат'!G30</f>
        <v>2406661.5700000077</v>
      </c>
      <c r="F32" s="43">
        <f>'[1]вспомогат'!H30</f>
        <v>70.74194752602074</v>
      </c>
      <c r="G32" s="35">
        <f>'[1]вспомогат'!I30</f>
        <v>-995367.4299999923</v>
      </c>
      <c r="H32" s="36">
        <f>'[1]вспомогат'!J30</f>
        <v>115.37136068858533</v>
      </c>
      <c r="I32" s="37">
        <f>'[1]вспомогат'!K30</f>
        <v>8976387.370000005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42637892.42</v>
      </c>
      <c r="E33" s="42">
        <f>'[1]вспомогат'!G31</f>
        <v>1860353.7300000042</v>
      </c>
      <c r="F33" s="43">
        <f>'[1]вспомогат'!H31</f>
        <v>61.26666581041389</v>
      </c>
      <c r="G33" s="35">
        <f>'[1]вспомогат'!I31</f>
        <v>-1176132.2699999958</v>
      </c>
      <c r="H33" s="36">
        <f>'[1]вспомогат'!J31</f>
        <v>113.0132448316017</v>
      </c>
      <c r="I33" s="37">
        <f>'[1]вспомогат'!K31</f>
        <v>4909666.420000002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36162379.52</v>
      </c>
      <c r="E34" s="42">
        <f>'[1]вспомогат'!G32</f>
        <v>949330.7200000063</v>
      </c>
      <c r="F34" s="43">
        <f>'[1]вспомогат'!H32</f>
        <v>52.537654272136926</v>
      </c>
      <c r="G34" s="35">
        <f>'[1]вспомогат'!I32</f>
        <v>-857622.2799999937</v>
      </c>
      <c r="H34" s="36">
        <f>'[1]вспомогат'!J32</f>
        <v>118.14919673797681</v>
      </c>
      <c r="I34" s="37">
        <f>'[1]вспомогат'!K32</f>
        <v>5554994.520000003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60714004.69</v>
      </c>
      <c r="E35" s="42">
        <f>'[1]вспомогат'!G33</f>
        <v>1614384.4799999967</v>
      </c>
      <c r="F35" s="43">
        <f>'[1]вспомогат'!H33</f>
        <v>47.20036020442761</v>
      </c>
      <c r="G35" s="35">
        <f>'[1]вспомогат'!I33</f>
        <v>-1805895.5200000033</v>
      </c>
      <c r="H35" s="36">
        <f>'[1]вспомогат'!J33</f>
        <v>110.47248205722984</v>
      </c>
      <c r="I35" s="37">
        <f>'[1]вспомогат'!K33</f>
        <v>5755517.689999998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56791158.84</v>
      </c>
      <c r="E36" s="42">
        <f>'[1]вспомогат'!G34</f>
        <v>1608584.4800000042</v>
      </c>
      <c r="F36" s="43">
        <f>'[1]вспомогат'!H34</f>
        <v>57.11919476995344</v>
      </c>
      <c r="G36" s="35">
        <f>'[1]вспомогат'!I34</f>
        <v>-1207604.5199999958</v>
      </c>
      <c r="H36" s="36">
        <f>'[1]вспомогат'!J34</f>
        <v>121.89593755037309</v>
      </c>
      <c r="I36" s="37">
        <f>'[1]вспомогат'!K34</f>
        <v>10201288.840000004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128179662.62</v>
      </c>
      <c r="E37" s="42">
        <f>'[1]вспомогат'!G35</f>
        <v>3380003.1600000113</v>
      </c>
      <c r="F37" s="43">
        <f>'[1]вспомогат'!H35</f>
        <v>47.87023891617365</v>
      </c>
      <c r="G37" s="35">
        <f>'[1]вспомогат'!I35</f>
        <v>-3680757.8399999887</v>
      </c>
      <c r="H37" s="36">
        <f>'[1]вспомогат'!J35</f>
        <v>104.96231027549821</v>
      </c>
      <c r="I37" s="37">
        <f>'[1]вспомогат'!K35</f>
        <v>6059958.620000005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1643957839.35</v>
      </c>
      <c r="E38" s="39">
        <f>SUM(E18:E37)</f>
        <v>57075165.11000007</v>
      </c>
      <c r="F38" s="40">
        <f>E38/C38*100</f>
        <v>52.451179773185366</v>
      </c>
      <c r="G38" s="39">
        <f>SUM(G18:G37)</f>
        <v>-51740623.88999993</v>
      </c>
      <c r="H38" s="41">
        <f>D38/B38*100</f>
        <v>109.58265468501321</v>
      </c>
      <c r="I38" s="39">
        <f>SUM(I18:I37)</f>
        <v>143758885.35000002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15999204.75</v>
      </c>
      <c r="E39" s="31">
        <f>'[1]вспомогат'!G36</f>
        <v>388891.30000000075</v>
      </c>
      <c r="F39" s="34">
        <f>'[1]вспомогат'!H36</f>
        <v>50.16981229439473</v>
      </c>
      <c r="G39" s="35">
        <f>'[1]вспомогат'!I36</f>
        <v>-386258.69999999925</v>
      </c>
      <c r="H39" s="36">
        <f>'[1]вспомогат'!J36</f>
        <v>108.82184128905878</v>
      </c>
      <c r="I39" s="37">
        <f>'[1]вспомогат'!K36</f>
        <v>1297004.75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37305548.38</v>
      </c>
      <c r="E40" s="31">
        <f>'[1]вспомогат'!G37</f>
        <v>1366868.8000000045</v>
      </c>
      <c r="F40" s="34">
        <f>'[1]вспомогат'!H37</f>
        <v>55.45862640911721</v>
      </c>
      <c r="G40" s="35">
        <f>'[1]вспомогат'!I37</f>
        <v>-1097795.1999999955</v>
      </c>
      <c r="H40" s="36">
        <f>'[1]вспомогат'!J37</f>
        <v>105.09749407928497</v>
      </c>
      <c r="I40" s="37">
        <f>'[1]вспомогат'!K37</f>
        <v>1809413.3800000027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21068096.48</v>
      </c>
      <c r="E41" s="31">
        <f>'[1]вспомогат'!G38</f>
        <v>980116.629999999</v>
      </c>
      <c r="F41" s="34">
        <f>'[1]вспомогат'!H38</f>
        <v>101.38861355156178</v>
      </c>
      <c r="G41" s="35">
        <f>'[1]вспомогат'!I38</f>
        <v>13423.629999998957</v>
      </c>
      <c r="H41" s="36">
        <f>'[1]вспомогат'!J38</f>
        <v>104.95312664782455</v>
      </c>
      <c r="I41" s="37">
        <f>'[1]вспомогат'!K38</f>
        <v>994281.4800000004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15639649.75</v>
      </c>
      <c r="E42" s="31">
        <f>'[1]вспомогат'!G39</f>
        <v>485728</v>
      </c>
      <c r="F42" s="34">
        <f>'[1]вспомогат'!H39</f>
        <v>51.78116071809305</v>
      </c>
      <c r="G42" s="35">
        <f>'[1]вспомогат'!I39</f>
        <v>-452312</v>
      </c>
      <c r="H42" s="36">
        <f>'[1]вспомогат'!J39</f>
        <v>102.66953160900675</v>
      </c>
      <c r="I42" s="37">
        <f>'[1]вспомогат'!K39</f>
        <v>406649.75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15856429.41</v>
      </c>
      <c r="E43" s="31">
        <f>'[1]вспомогат'!G40</f>
        <v>357143.9000000004</v>
      </c>
      <c r="F43" s="34">
        <f>'[1]вспомогат'!H40</f>
        <v>42.18532329640558</v>
      </c>
      <c r="G43" s="35">
        <f>'[1]вспомогат'!I40</f>
        <v>-489463.0999999996</v>
      </c>
      <c r="H43" s="36">
        <f>'[1]вспомогат'!J40</f>
        <v>136.33641414675543</v>
      </c>
      <c r="I43" s="37">
        <f>'[1]вспомогат'!K40</f>
        <v>4226059.41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15832644.37</v>
      </c>
      <c r="E44" s="31">
        <f>'[1]вспомогат'!G41</f>
        <v>330185.27999999933</v>
      </c>
      <c r="F44" s="34">
        <f>'[1]вспомогат'!H41</f>
        <v>19.102229252011945</v>
      </c>
      <c r="G44" s="35">
        <f>'[1]вспомогат'!I41</f>
        <v>-1398331.7200000007</v>
      </c>
      <c r="H44" s="36">
        <f>'[1]вспомогат'!J41</f>
        <v>92.59043161981923</v>
      </c>
      <c r="I44" s="37">
        <f>'[1]вспомогат'!K41</f>
        <v>-1267010.6300000008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26934914.54</v>
      </c>
      <c r="E45" s="31">
        <f>'[1]вспомогат'!G42</f>
        <v>1430774.3099999987</v>
      </c>
      <c r="F45" s="34">
        <f>'[1]вспомогат'!H42</f>
        <v>80.74789139134583</v>
      </c>
      <c r="G45" s="35">
        <f>'[1]вспомогат'!I42</f>
        <v>-341128.69000000134</v>
      </c>
      <c r="H45" s="36">
        <f>'[1]вспомогат'!J42</f>
        <v>115.73802114125913</v>
      </c>
      <c r="I45" s="37">
        <f>'[1]вспомогат'!K42</f>
        <v>3662601.539999999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45969013.01</v>
      </c>
      <c r="E46" s="31">
        <f>'[1]вспомогат'!G43</f>
        <v>1595884.7399999946</v>
      </c>
      <c r="F46" s="34">
        <f>'[1]вспомогат'!H43</f>
        <v>63.90241044807773</v>
      </c>
      <c r="G46" s="35">
        <f>'[1]вспомогат'!I43</f>
        <v>-901493.2600000054</v>
      </c>
      <c r="H46" s="36">
        <f>'[1]вспомогат'!J43</f>
        <v>111.49713969860733</v>
      </c>
      <c r="I46" s="37">
        <f>'[1]вспомогат'!K43</f>
        <v>4740141.009999998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22667347.65</v>
      </c>
      <c r="E47" s="31">
        <f>'[1]вспомогат'!G44</f>
        <v>740813.0700000003</v>
      </c>
      <c r="F47" s="34">
        <f>'[1]вспомогат'!H44</f>
        <v>107.77971164198217</v>
      </c>
      <c r="G47" s="35">
        <f>'[1]вспомогат'!I44</f>
        <v>53473.0700000003</v>
      </c>
      <c r="H47" s="36">
        <f>'[1]вспомогат'!J44</f>
        <v>105.82515745726779</v>
      </c>
      <c r="I47" s="37">
        <f>'[1]вспомогат'!K44</f>
        <v>1247726.6499999985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21946136.56</v>
      </c>
      <c r="E48" s="31">
        <f>'[1]вспомогат'!G45</f>
        <v>525757.25</v>
      </c>
      <c r="F48" s="34">
        <f>'[1]вспомогат'!H45</f>
        <v>56.629307457085645</v>
      </c>
      <c r="G48" s="35">
        <f>'[1]вспомогат'!I45</f>
        <v>-402661.75</v>
      </c>
      <c r="H48" s="36">
        <f>'[1]вспомогат'!J45</f>
        <v>117.48706737541059</v>
      </c>
      <c r="I48" s="37">
        <f>'[1]вспомогат'!K45</f>
        <v>3266517.5599999987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7691113.21</v>
      </c>
      <c r="E49" s="31">
        <f>'[1]вспомогат'!G46</f>
        <v>341368.6299999999</v>
      </c>
      <c r="F49" s="34">
        <f>'[1]вспомогат'!H46</f>
        <v>94.9964046094465</v>
      </c>
      <c r="G49" s="35">
        <f>'[1]вспомогат'!I46</f>
        <v>-17980.37000000011</v>
      </c>
      <c r="H49" s="36">
        <f>'[1]вспомогат'!J46</f>
        <v>117.20863179871684</v>
      </c>
      <c r="I49" s="37">
        <f>'[1]вспомогат'!K46</f>
        <v>1129213.21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8874401.36</v>
      </c>
      <c r="E50" s="31">
        <f>'[1]вспомогат'!G47</f>
        <v>517450.76999999955</v>
      </c>
      <c r="F50" s="34">
        <f>'[1]вспомогат'!H47</f>
        <v>96.74906607234331</v>
      </c>
      <c r="G50" s="35">
        <f>'[1]вспомогат'!I47</f>
        <v>-17387.230000000447</v>
      </c>
      <c r="H50" s="36">
        <f>'[1]вспомогат'!J47</f>
        <v>117.03531025351228</v>
      </c>
      <c r="I50" s="37">
        <f>'[1]вспомогат'!K47</f>
        <v>1291731.3599999994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8952529.41</v>
      </c>
      <c r="E51" s="31">
        <f>'[1]вспомогат'!G48</f>
        <v>414422.01999999955</v>
      </c>
      <c r="F51" s="34">
        <f>'[1]вспомогат'!H48</f>
        <v>77.90722314232907</v>
      </c>
      <c r="G51" s="35">
        <f>'[1]вспомогат'!I48</f>
        <v>-117520.98000000045</v>
      </c>
      <c r="H51" s="36">
        <f>'[1]вспомогат'!J48</f>
        <v>105.49723840306046</v>
      </c>
      <c r="I51" s="37">
        <f>'[1]вспомогат'!K48</f>
        <v>466497.41000000015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23358028.06</v>
      </c>
      <c r="E52" s="31">
        <f>'[1]вспомогат'!G49</f>
        <v>627306.299999997</v>
      </c>
      <c r="F52" s="34">
        <f>'[1]вспомогат'!H49</f>
        <v>48.063923686932306</v>
      </c>
      <c r="G52" s="35">
        <f>'[1]вспомогат'!I49</f>
        <v>-677843.700000003</v>
      </c>
      <c r="H52" s="36">
        <f>'[1]вспомогат'!J49</f>
        <v>119.07100493503302</v>
      </c>
      <c r="I52" s="37">
        <f>'[1]вспомогат'!K49</f>
        <v>3741138.0599999987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9684961.44</v>
      </c>
      <c r="E53" s="31">
        <f>'[1]вспомогат'!G50</f>
        <v>371131.27999999933</v>
      </c>
      <c r="F53" s="34">
        <f>'[1]вспомогат'!H50</f>
        <v>72.9714391326744</v>
      </c>
      <c r="G53" s="35">
        <f>'[1]вспомогат'!I50</f>
        <v>-137466.72000000067</v>
      </c>
      <c r="H53" s="36">
        <f>'[1]вспомогат'!J50</f>
        <v>107.60505133564678</v>
      </c>
      <c r="I53" s="37">
        <f>'[1]вспомогат'!K50</f>
        <v>684490.4399999995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9503389.41</v>
      </c>
      <c r="E54" s="31">
        <f>'[1]вспомогат'!G51</f>
        <v>195323.06000000052</v>
      </c>
      <c r="F54" s="34">
        <f>'[1]вспомогат'!H51</f>
        <v>50.30728377891117</v>
      </c>
      <c r="G54" s="35">
        <f>'[1]вспомогат'!I51</f>
        <v>-192936.93999999948</v>
      </c>
      <c r="H54" s="36">
        <f>'[1]вспомогат'!J51</f>
        <v>129.44279102799217</v>
      </c>
      <c r="I54" s="37">
        <f>'[1]вспомогат'!K51</f>
        <v>2161621.41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307283407.79</v>
      </c>
      <c r="E55" s="39">
        <f>SUM(E39:E54)</f>
        <v>10669165.339999992</v>
      </c>
      <c r="F55" s="40">
        <f>E55/C55*100</f>
        <v>61.911790325557845</v>
      </c>
      <c r="G55" s="39">
        <f>SUM(G39:G54)</f>
        <v>-6563683.660000007</v>
      </c>
      <c r="H55" s="41">
        <f>D55/B55*100</f>
        <v>110.76256327508898</v>
      </c>
      <c r="I55" s="39">
        <f>SUM(I39:I54)</f>
        <v>29858076.789999995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8988111537.06</v>
      </c>
      <c r="E56" s="52">
        <f>'[1]вспомогат'!G52</f>
        <v>337804103.69999987</v>
      </c>
      <c r="F56" s="53">
        <f>'[1]вспомогат'!H52</f>
        <v>48.897930494057405</v>
      </c>
      <c r="G56" s="52">
        <f>'[1]вспомогат'!I52</f>
        <v>-346467387.64000005</v>
      </c>
      <c r="H56" s="53">
        <f>'[1]вспомогат'!J52</f>
        <v>100.35074797318899</v>
      </c>
      <c r="I56" s="52">
        <f>'[1]вспомогат'!K52</f>
        <v>31415430.059999466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15.12.2017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2017-12-17T19:08:57Z</dcterms:created>
  <dcterms:modified xsi:type="dcterms:W3CDTF">2017-12-17T19:10:12Z</dcterms:modified>
  <cp:category/>
  <cp:version/>
  <cp:contentType/>
  <cp:contentStatus/>
</cp:coreProperties>
</file>