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<sst xmlns="http://schemas.openxmlformats.org/spreadsheetml/2006/main" count="60" uniqueCount="57">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</sst>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18.12.2017</v>
          </cell>
        </row>
        <row r="6">
          <cell r="F6" t="str">
            <v>Фактично надійшло на 18.12.2017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1626508860.31</v>
          </cell>
          <cell r="G10">
            <v>58253868.599999905</v>
          </cell>
          <cell r="H10">
            <v>54.684039797949936</v>
          </cell>
          <cell r="I10">
            <v>-48274231.400000095</v>
          </cell>
          <cell r="J10">
            <v>101.53664314821972</v>
          </cell>
          <cell r="K10">
            <v>24615386.309999943</v>
          </cell>
        </row>
        <row r="11">
          <cell r="B11">
            <v>4255000000</v>
          </cell>
          <cell r="C11">
            <v>350750000</v>
          </cell>
          <cell r="F11">
            <v>4098113660.66</v>
          </cell>
          <cell r="G11">
            <v>170714018.33999968</v>
          </cell>
          <cell r="H11">
            <v>48.67113851461146</v>
          </cell>
          <cell r="I11">
            <v>-180035981.66000032</v>
          </cell>
          <cell r="J11">
            <v>96.31289449259694</v>
          </cell>
          <cell r="K11">
            <v>-156886339.34000015</v>
          </cell>
        </row>
        <row r="12">
          <cell r="B12">
            <v>349851535</v>
          </cell>
          <cell r="C12">
            <v>25181224</v>
          </cell>
          <cell r="F12">
            <v>353169250.49</v>
          </cell>
          <cell r="G12">
            <v>13318237.060000002</v>
          </cell>
          <cell r="H12">
            <v>52.88955397878992</v>
          </cell>
          <cell r="I12">
            <v>-11862986.939999998</v>
          </cell>
          <cell r="J12">
            <v>100.94832097563899</v>
          </cell>
          <cell r="K12">
            <v>3317715.4900000095</v>
          </cell>
        </row>
        <row r="13">
          <cell r="B13">
            <v>433085513</v>
          </cell>
          <cell r="C13">
            <v>36808613</v>
          </cell>
          <cell r="F13">
            <v>450969975.37</v>
          </cell>
          <cell r="G13">
            <v>20219122.300000012</v>
          </cell>
          <cell r="H13">
            <v>54.93041071664398</v>
          </cell>
          <cell r="I13">
            <v>-16589490.699999988</v>
          </cell>
          <cell r="J13">
            <v>104.12954528220388</v>
          </cell>
          <cell r="K13">
            <v>17884462.370000005</v>
          </cell>
        </row>
        <row r="14">
          <cell r="B14">
            <v>472750000</v>
          </cell>
          <cell r="C14">
            <v>40051000</v>
          </cell>
          <cell r="F14">
            <v>453827589.11</v>
          </cell>
          <cell r="G14">
            <v>17768698.400000036</v>
          </cell>
          <cell r="H14">
            <v>44.365180394996464</v>
          </cell>
          <cell r="I14">
            <v>-22282301.599999964</v>
          </cell>
          <cell r="J14">
            <v>95.99737474563723</v>
          </cell>
          <cell r="K14">
            <v>-18922410.889999986</v>
          </cell>
        </row>
        <row r="15">
          <cell r="B15">
            <v>66491300</v>
          </cell>
          <cell r="C15">
            <v>5467600</v>
          </cell>
          <cell r="F15">
            <v>67214370.64</v>
          </cell>
          <cell r="G15">
            <v>2719245.210000001</v>
          </cell>
          <cell r="H15">
            <v>49.73379929036508</v>
          </cell>
          <cell r="I15">
            <v>-2748354.789999999</v>
          </cell>
          <cell r="J15">
            <v>101.08746654073542</v>
          </cell>
          <cell r="K15">
            <v>723070.6400000006</v>
          </cell>
        </row>
        <row r="16">
          <cell r="B16">
            <v>35177439</v>
          </cell>
          <cell r="C16">
            <v>2292133</v>
          </cell>
          <cell r="F16">
            <v>42291852.94</v>
          </cell>
          <cell r="G16">
            <v>1261011.049999997</v>
          </cell>
          <cell r="H16">
            <v>55.01474172746508</v>
          </cell>
          <cell r="I16">
            <v>-1031121.950000003</v>
          </cell>
          <cell r="J16">
            <v>120.22436579308686</v>
          </cell>
          <cell r="K16">
            <v>7114413.939999998</v>
          </cell>
        </row>
        <row r="17">
          <cell r="B17">
            <v>223074848</v>
          </cell>
          <cell r="C17">
            <v>19991544</v>
          </cell>
          <cell r="F17">
            <v>240136089.33</v>
          </cell>
          <cell r="G17">
            <v>10619499.580000013</v>
          </cell>
          <cell r="H17">
            <v>53.119957017827204</v>
          </cell>
          <cell r="I17">
            <v>-9372044.419999987</v>
          </cell>
          <cell r="J17">
            <v>107.64821380938474</v>
          </cell>
          <cell r="K17">
            <v>17061241.330000013</v>
          </cell>
        </row>
        <row r="18">
          <cell r="B18">
            <v>28301412</v>
          </cell>
          <cell r="C18">
            <v>2213442</v>
          </cell>
          <cell r="F18">
            <v>30393994.05</v>
          </cell>
          <cell r="G18">
            <v>1604716.7300000004</v>
          </cell>
          <cell r="H18">
            <v>72.49870247334245</v>
          </cell>
          <cell r="I18">
            <v>-608725.2699999996</v>
          </cell>
          <cell r="J18">
            <v>107.39391395030043</v>
          </cell>
          <cell r="K18">
            <v>2092582.0500000007</v>
          </cell>
        </row>
        <row r="19">
          <cell r="B19">
            <v>24317476</v>
          </cell>
          <cell r="C19">
            <v>1183971</v>
          </cell>
          <cell r="F19">
            <v>28314405.07</v>
          </cell>
          <cell r="G19">
            <v>680959.9400000013</v>
          </cell>
          <cell r="H19">
            <v>57.514917172802484</v>
          </cell>
          <cell r="I19">
            <v>-503011.05999999866</v>
          </cell>
          <cell r="J19">
            <v>116.43644706383178</v>
          </cell>
          <cell r="K19">
            <v>3996929.0700000003</v>
          </cell>
        </row>
        <row r="20">
          <cell r="B20">
            <v>126869667</v>
          </cell>
          <cell r="C20">
            <v>9655105</v>
          </cell>
          <cell r="F20">
            <v>136223913.72</v>
          </cell>
          <cell r="G20">
            <v>6439338.730000004</v>
          </cell>
          <cell r="H20">
            <v>66.69361679650304</v>
          </cell>
          <cell r="I20">
            <v>-3215766.269999996</v>
          </cell>
          <cell r="J20">
            <v>107.37311521437192</v>
          </cell>
          <cell r="K20">
            <v>9354246.719999999</v>
          </cell>
        </row>
        <row r="21">
          <cell r="B21">
            <v>90925200</v>
          </cell>
          <cell r="C21">
            <v>6706360</v>
          </cell>
          <cell r="F21">
            <v>103485937.43</v>
          </cell>
          <cell r="G21">
            <v>3661807.0200000107</v>
          </cell>
          <cell r="H21">
            <v>54.60200496245371</v>
          </cell>
          <cell r="I21">
            <v>-3044552.9799999893</v>
          </cell>
          <cell r="J21">
            <v>113.81436326782894</v>
          </cell>
          <cell r="K21">
            <v>12560737.430000007</v>
          </cell>
        </row>
        <row r="22">
          <cell r="B22">
            <v>87306471</v>
          </cell>
          <cell r="C22">
            <v>7516904</v>
          </cell>
          <cell r="F22">
            <v>94750249.64</v>
          </cell>
          <cell r="G22">
            <v>3424108.2600000054</v>
          </cell>
          <cell r="H22">
            <v>45.552108421233065</v>
          </cell>
          <cell r="I22">
            <v>-4092795.7399999946</v>
          </cell>
          <cell r="J22">
            <v>108.52603312760174</v>
          </cell>
          <cell r="K22">
            <v>7443778.640000001</v>
          </cell>
        </row>
        <row r="23">
          <cell r="B23">
            <v>70786000</v>
          </cell>
          <cell r="C23">
            <v>5814108</v>
          </cell>
          <cell r="F23">
            <v>71010571.06</v>
          </cell>
          <cell r="G23">
            <v>2459173.150000006</v>
          </cell>
          <cell r="H23">
            <v>42.29665410412063</v>
          </cell>
          <cell r="I23">
            <v>-3354934.849999994</v>
          </cell>
          <cell r="J23">
            <v>100.3172534964541</v>
          </cell>
          <cell r="K23">
            <v>224571.06000000238</v>
          </cell>
        </row>
        <row r="24">
          <cell r="B24">
            <v>35905222</v>
          </cell>
          <cell r="C24">
            <v>3441670</v>
          </cell>
          <cell r="F24">
            <v>42513176.45</v>
          </cell>
          <cell r="G24">
            <v>1345725.9299999997</v>
          </cell>
          <cell r="H24">
            <v>39.100957674617256</v>
          </cell>
          <cell r="I24">
            <v>-2095944.0700000003</v>
          </cell>
          <cell r="J24">
            <v>118.40388133514396</v>
          </cell>
          <cell r="K24">
            <v>6607954.450000003</v>
          </cell>
        </row>
        <row r="25">
          <cell r="B25">
            <v>113877413</v>
          </cell>
          <cell r="C25">
            <v>7458344</v>
          </cell>
          <cell r="F25">
            <v>131590463.9</v>
          </cell>
          <cell r="G25">
            <v>5970044.88000001</v>
          </cell>
          <cell r="H25">
            <v>80.04518000242426</v>
          </cell>
          <cell r="I25">
            <v>-1488299.1199999899</v>
          </cell>
          <cell r="J25">
            <v>115.55449007258358</v>
          </cell>
          <cell r="K25">
            <v>17713050.900000006</v>
          </cell>
        </row>
        <row r="26">
          <cell r="B26">
            <v>69008695</v>
          </cell>
          <cell r="C26">
            <v>3888016</v>
          </cell>
          <cell r="F26">
            <v>72701689.11</v>
          </cell>
          <cell r="G26">
            <v>2956027.700000003</v>
          </cell>
          <cell r="H26">
            <v>76.0292061555303</v>
          </cell>
          <cell r="I26">
            <v>-931988.299999997</v>
          </cell>
          <cell r="J26">
            <v>105.35149101138632</v>
          </cell>
          <cell r="K26">
            <v>3692994.1099999994</v>
          </cell>
        </row>
        <row r="27">
          <cell r="B27">
            <v>51596065</v>
          </cell>
          <cell r="C27">
            <v>2973213</v>
          </cell>
          <cell r="F27">
            <v>55125358.11</v>
          </cell>
          <cell r="G27">
            <v>1901124.0199999958</v>
          </cell>
          <cell r="H27">
            <v>63.94173643126126</v>
          </cell>
          <cell r="I27">
            <v>-1072088.9800000042</v>
          </cell>
          <cell r="J27">
            <v>106.84023696380723</v>
          </cell>
          <cell r="K27">
            <v>3529293.1099999994</v>
          </cell>
        </row>
        <row r="28">
          <cell r="B28">
            <v>58452618</v>
          </cell>
          <cell r="C28">
            <v>3909957</v>
          </cell>
          <cell r="F28">
            <v>60293094.75</v>
          </cell>
          <cell r="G28">
            <v>2368935.219999999</v>
          </cell>
          <cell r="H28">
            <v>60.587244821362454</v>
          </cell>
          <cell r="I28">
            <v>-1541021.7800000012</v>
          </cell>
          <cell r="J28">
            <v>103.14866435922512</v>
          </cell>
          <cell r="K28">
            <v>1840476.75</v>
          </cell>
        </row>
        <row r="29">
          <cell r="B29">
            <v>134199926</v>
          </cell>
          <cell r="C29">
            <v>10228324</v>
          </cell>
          <cell r="F29">
            <v>147772657.56</v>
          </cell>
          <cell r="G29">
            <v>5067303.99000001</v>
          </cell>
          <cell r="H29">
            <v>49.541879881787175</v>
          </cell>
          <cell r="I29">
            <v>-5161020.00999999</v>
          </cell>
          <cell r="J29">
            <v>110.11381448898862</v>
          </cell>
          <cell r="K29">
            <v>13572731.560000002</v>
          </cell>
        </row>
        <row r="30">
          <cell r="B30">
            <v>58396830</v>
          </cell>
          <cell r="C30">
            <v>3402029</v>
          </cell>
          <cell r="F30">
            <v>67542372.04</v>
          </cell>
          <cell r="G30">
            <v>2575816.2400000095</v>
          </cell>
          <cell r="H30">
            <v>75.71411766331238</v>
          </cell>
          <cell r="I30">
            <v>-826212.7599999905</v>
          </cell>
          <cell r="J30">
            <v>115.66102481932667</v>
          </cell>
          <cell r="K30">
            <v>9145542.040000007</v>
          </cell>
        </row>
        <row r="31">
          <cell r="B31">
            <v>37728226</v>
          </cell>
          <cell r="C31">
            <v>3036486</v>
          </cell>
          <cell r="F31">
            <v>43121015.38</v>
          </cell>
          <cell r="G31">
            <v>2343476.690000005</v>
          </cell>
          <cell r="H31">
            <v>77.17725983258296</v>
          </cell>
          <cell r="I31">
            <v>-693009.3099999949</v>
          </cell>
          <cell r="J31">
            <v>114.29377935766183</v>
          </cell>
          <cell r="K31">
            <v>5392789.380000003</v>
          </cell>
        </row>
        <row r="32">
          <cell r="B32">
            <v>30607385</v>
          </cell>
          <cell r="C32">
            <v>1806953</v>
          </cell>
          <cell r="F32">
            <v>36240085.19</v>
          </cell>
          <cell r="G32">
            <v>1027036.3900000006</v>
          </cell>
          <cell r="H32">
            <v>56.83802456400363</v>
          </cell>
          <cell r="I32">
            <v>-779916.6099999994</v>
          </cell>
          <cell r="J32">
            <v>118.4030755649331</v>
          </cell>
          <cell r="K32">
            <v>5632700.189999998</v>
          </cell>
        </row>
        <row r="33">
          <cell r="B33">
            <v>54958487</v>
          </cell>
          <cell r="C33">
            <v>3420280</v>
          </cell>
          <cell r="F33">
            <v>60865734.75</v>
          </cell>
          <cell r="G33">
            <v>1766114.539999999</v>
          </cell>
          <cell r="H33">
            <v>51.636548469715905</v>
          </cell>
          <cell r="I33">
            <v>-1654165.460000001</v>
          </cell>
          <cell r="J33">
            <v>110.74856327467674</v>
          </cell>
          <cell r="K33">
            <v>5907247.75</v>
          </cell>
        </row>
        <row r="34">
          <cell r="B34">
            <v>46589870</v>
          </cell>
          <cell r="C34">
            <v>2816189</v>
          </cell>
          <cell r="F34">
            <v>56850889.27</v>
          </cell>
          <cell r="G34">
            <v>1668314.9100000039</v>
          </cell>
          <cell r="H34">
            <v>59.24016143802863</v>
          </cell>
          <cell r="I34">
            <v>-1147874.0899999961</v>
          </cell>
          <cell r="J34">
            <v>122.02414230818846</v>
          </cell>
          <cell r="K34">
            <v>10261019.270000003</v>
          </cell>
        </row>
        <row r="35">
          <cell r="B35">
            <v>122119704</v>
          </cell>
          <cell r="C35">
            <v>7060761</v>
          </cell>
          <cell r="F35">
            <v>128568151.99</v>
          </cell>
          <cell r="G35">
            <v>3768492.530000001</v>
          </cell>
          <cell r="H35">
            <v>53.37232813856752</v>
          </cell>
          <cell r="I35">
            <v>-3292268.469999999</v>
          </cell>
          <cell r="J35">
            <v>105.28043205050676</v>
          </cell>
          <cell r="K35">
            <v>6448447.989999995</v>
          </cell>
        </row>
        <row r="36">
          <cell r="B36">
            <v>14702200</v>
          </cell>
          <cell r="C36">
            <v>775150</v>
          </cell>
          <cell r="F36">
            <v>16029779.91</v>
          </cell>
          <cell r="G36">
            <v>419466.4600000009</v>
          </cell>
          <cell r="H36">
            <v>54.114230794039976</v>
          </cell>
          <cell r="I36">
            <v>-355683.5399999991</v>
          </cell>
          <cell r="J36">
            <v>109.02980445103454</v>
          </cell>
          <cell r="K36">
            <v>1327579.9100000001</v>
          </cell>
        </row>
        <row r="37">
          <cell r="B37">
            <v>35496135</v>
          </cell>
          <cell r="C37">
            <v>2464664</v>
          </cell>
          <cell r="F37">
            <v>37879037.98</v>
          </cell>
          <cell r="G37">
            <v>1940358.3999999985</v>
          </cell>
          <cell r="H37">
            <v>78.72709626951173</v>
          </cell>
          <cell r="I37">
            <v>-524305.6000000015</v>
          </cell>
          <cell r="J37">
            <v>106.71313364116966</v>
          </cell>
          <cell r="K37">
            <v>2382902.9799999967</v>
          </cell>
        </row>
        <row r="38">
          <cell r="B38">
            <v>20073815</v>
          </cell>
          <cell r="C38">
            <v>966693</v>
          </cell>
          <cell r="F38">
            <v>21139892.86</v>
          </cell>
          <cell r="G38">
            <v>1051913.009999998</v>
          </cell>
          <cell r="H38">
            <v>108.81562295371931</v>
          </cell>
          <cell r="I38">
            <v>85220.00999999791</v>
          </cell>
          <cell r="J38">
            <v>105.31078850731662</v>
          </cell>
          <cell r="K38">
            <v>1066077.8599999994</v>
          </cell>
        </row>
        <row r="39">
          <cell r="B39">
            <v>15233000</v>
          </cell>
          <cell r="C39">
            <v>938040</v>
          </cell>
          <cell r="F39">
            <v>15676736.47</v>
          </cell>
          <cell r="G39">
            <v>522814.72000000067</v>
          </cell>
          <cell r="H39">
            <v>55.734800221739015</v>
          </cell>
          <cell r="I39">
            <v>-415225.27999999933</v>
          </cell>
          <cell r="J39">
            <v>102.91299461695004</v>
          </cell>
          <cell r="K39">
            <v>443736.47000000067</v>
          </cell>
        </row>
        <row r="40">
          <cell r="B40">
            <v>11630370</v>
          </cell>
          <cell r="C40">
            <v>846607</v>
          </cell>
          <cell r="F40">
            <v>15890833.59</v>
          </cell>
          <cell r="G40">
            <v>391548.0800000001</v>
          </cell>
          <cell r="H40">
            <v>46.24909550712432</v>
          </cell>
          <cell r="I40">
            <v>-455058.9199999999</v>
          </cell>
          <cell r="J40">
            <v>136.63222743558458</v>
          </cell>
          <cell r="K40">
            <v>4260463.59</v>
          </cell>
        </row>
        <row r="41">
          <cell r="B41">
            <v>17099655</v>
          </cell>
          <cell r="C41">
            <v>1728517</v>
          </cell>
          <cell r="F41">
            <v>15838146.94</v>
          </cell>
          <cell r="G41">
            <v>335687.8499999996</v>
          </cell>
          <cell r="H41">
            <v>19.420569771659732</v>
          </cell>
          <cell r="I41">
            <v>-1392829.1500000004</v>
          </cell>
          <cell r="J41">
            <v>92.62261104098299</v>
          </cell>
          <cell r="K41">
            <v>-1261508.0600000005</v>
          </cell>
        </row>
        <row r="42">
          <cell r="B42">
            <v>23272313</v>
          </cell>
          <cell r="C42">
            <v>1771903</v>
          </cell>
          <cell r="F42">
            <v>26995991.79</v>
          </cell>
          <cell r="G42">
            <v>1491851.5599999987</v>
          </cell>
          <cell r="H42">
            <v>84.19487748482838</v>
          </cell>
          <cell r="I42">
            <v>-280051.44000000134</v>
          </cell>
          <cell r="J42">
            <v>116.00046712159637</v>
          </cell>
          <cell r="K42">
            <v>3723678.789999999</v>
          </cell>
        </row>
        <row r="43">
          <cell r="B43">
            <v>41228872</v>
          </cell>
          <cell r="C43">
            <v>2497378</v>
          </cell>
          <cell r="F43">
            <v>46107728.5</v>
          </cell>
          <cell r="G43">
            <v>1734600.2299999967</v>
          </cell>
          <cell r="H43">
            <v>69.45685555010081</v>
          </cell>
          <cell r="I43">
            <v>-762777.7700000033</v>
          </cell>
          <cell r="J43">
            <v>111.8335920031962</v>
          </cell>
          <cell r="K43">
            <v>4878856.5</v>
          </cell>
        </row>
        <row r="44">
          <cell r="B44">
            <v>21419621</v>
          </cell>
          <cell r="C44">
            <v>687340</v>
          </cell>
          <cell r="F44">
            <v>22838986.65</v>
          </cell>
          <cell r="G44">
            <v>912452.0700000003</v>
          </cell>
          <cell r="H44">
            <v>132.75119591468564</v>
          </cell>
          <cell r="I44">
            <v>225112.0700000003</v>
          </cell>
          <cell r="J44">
            <v>106.62647415656888</v>
          </cell>
          <cell r="K44">
            <v>1419365.6499999985</v>
          </cell>
        </row>
        <row r="45">
          <cell r="B45">
            <v>18679619</v>
          </cell>
          <cell r="C45">
            <v>928419</v>
          </cell>
          <cell r="F45">
            <v>22133585.3</v>
          </cell>
          <cell r="G45">
            <v>713205.9900000021</v>
          </cell>
          <cell r="H45">
            <v>76.81940912454421</v>
          </cell>
          <cell r="I45">
            <v>-215213.0099999979</v>
          </cell>
          <cell r="J45">
            <v>118.49056075501325</v>
          </cell>
          <cell r="K45">
            <v>3453966.3000000007</v>
          </cell>
        </row>
        <row r="46">
          <cell r="B46">
            <v>6561900</v>
          </cell>
          <cell r="C46">
            <v>359349</v>
          </cell>
          <cell r="F46">
            <v>7719160.77</v>
          </cell>
          <cell r="G46">
            <v>369416.1899999995</v>
          </cell>
          <cell r="H46">
            <v>102.8015077264719</v>
          </cell>
          <cell r="I46">
            <v>10067.189999999478</v>
          </cell>
          <cell r="J46">
            <v>117.63606226855026</v>
          </cell>
          <cell r="K46">
            <v>1157260.7699999996</v>
          </cell>
        </row>
        <row r="47">
          <cell r="B47">
            <v>7582670</v>
          </cell>
          <cell r="C47">
            <v>534838</v>
          </cell>
          <cell r="F47">
            <v>8906022.11</v>
          </cell>
          <cell r="G47">
            <v>549071.5199999996</v>
          </cell>
          <cell r="H47">
            <v>102.66127687262303</v>
          </cell>
          <cell r="I47">
            <v>14233.519999999553</v>
          </cell>
          <cell r="J47">
            <v>117.45232365380531</v>
          </cell>
          <cell r="K47">
            <v>1323352.1099999994</v>
          </cell>
        </row>
        <row r="48">
          <cell r="B48">
            <v>8486032</v>
          </cell>
          <cell r="C48">
            <v>531943</v>
          </cell>
          <cell r="F48">
            <v>8978538.38</v>
          </cell>
          <cell r="G48">
            <v>440430.9900000002</v>
          </cell>
          <cell r="H48">
            <v>82.79665114495354</v>
          </cell>
          <cell r="I48">
            <v>-91512.00999999978</v>
          </cell>
          <cell r="J48">
            <v>105.80372994115508</v>
          </cell>
          <cell r="K48">
            <v>492506.3800000008</v>
          </cell>
        </row>
        <row r="49">
          <cell r="B49">
            <v>19616890</v>
          </cell>
          <cell r="C49">
            <v>1305150</v>
          </cell>
          <cell r="F49">
            <v>23417767.43</v>
          </cell>
          <cell r="G49">
            <v>687045.6699999981</v>
          </cell>
          <cell r="H49">
            <v>52.6411270735163</v>
          </cell>
          <cell r="I49">
            <v>-618104.3300000019</v>
          </cell>
          <cell r="J49">
            <v>119.37553521480724</v>
          </cell>
          <cell r="K49">
            <v>3800877.4299999997</v>
          </cell>
        </row>
        <row r="50">
          <cell r="B50">
            <v>9000471</v>
          </cell>
          <cell r="C50">
            <v>508598</v>
          </cell>
          <cell r="F50">
            <v>9692501.71</v>
          </cell>
          <cell r="G50">
            <v>378671.55000000075</v>
          </cell>
          <cell r="H50">
            <v>74.45399903263495</v>
          </cell>
          <cell r="I50">
            <v>-129926.44999999925</v>
          </cell>
          <cell r="J50">
            <v>107.68882772912663</v>
          </cell>
          <cell r="K50">
            <v>692030.7100000009</v>
          </cell>
        </row>
        <row r="51">
          <cell r="B51">
            <v>7341768</v>
          </cell>
          <cell r="C51">
            <v>388260</v>
          </cell>
          <cell r="F51">
            <v>9512066.54</v>
          </cell>
          <cell r="G51">
            <v>204000.18999999948</v>
          </cell>
          <cell r="H51">
            <v>52.54215989285517</v>
          </cell>
          <cell r="I51">
            <v>-184259.81000000052</v>
          </cell>
          <cell r="J51">
            <v>129.56097958965742</v>
          </cell>
          <cell r="K51">
            <v>2170298.539999999</v>
          </cell>
        </row>
        <row r="52">
          <cell r="B52">
            <v>8956696107</v>
          </cell>
          <cell r="C52">
            <v>690835175</v>
          </cell>
          <cell r="F52">
            <v>9008352185.25</v>
          </cell>
          <cell r="G52">
            <v>358044751.88999975</v>
          </cell>
          <cell r="H52">
            <v>51.827811444314456</v>
          </cell>
          <cell r="I52">
            <v>-327700108.5900003</v>
          </cell>
          <cell r="J52">
            <v>100.57673139328271</v>
          </cell>
          <cell r="K52">
            <v>51656078.25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18.12.2017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18.12.2017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1626508860.31</v>
      </c>
      <c r="E10" s="31">
        <f>'[1]вспомогат'!G10</f>
        <v>58253868.599999905</v>
      </c>
      <c r="F10" s="32">
        <f>'[1]вспомогат'!H10</f>
        <v>54.684039797949936</v>
      </c>
      <c r="G10" s="31">
        <f>'[1]вспомогат'!I10</f>
        <v>-48274231.400000095</v>
      </c>
      <c r="H10" s="32">
        <f>'[1]вспомогат'!J10</f>
        <v>101.53664314821972</v>
      </c>
      <c r="I10" s="31">
        <f>'[1]вспомогат'!K10</f>
        <v>24615386.309999943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4098113660.66</v>
      </c>
      <c r="E12" s="31">
        <f>'[1]вспомогат'!G11</f>
        <v>170714018.33999968</v>
      </c>
      <c r="F12" s="34">
        <f>'[1]вспомогат'!H11</f>
        <v>48.67113851461146</v>
      </c>
      <c r="G12" s="35">
        <f>'[1]вспомогат'!I11</f>
        <v>-180035981.66000032</v>
      </c>
      <c r="H12" s="34">
        <f>'[1]вспомогат'!J11</f>
        <v>96.31289449259694</v>
      </c>
      <c r="I12" s="37">
        <f>'[1]вспомогат'!K11</f>
        <v>-156886339.34000015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353169250.49</v>
      </c>
      <c r="E13" s="31">
        <f>'[1]вспомогат'!G12</f>
        <v>13318237.060000002</v>
      </c>
      <c r="F13" s="34">
        <f>'[1]вспомогат'!H12</f>
        <v>52.88955397878992</v>
      </c>
      <c r="G13" s="35">
        <f>'[1]вспомогат'!I12</f>
        <v>-11862986.939999998</v>
      </c>
      <c r="H13" s="34">
        <f>'[1]вспомогат'!J12</f>
        <v>100.94832097563899</v>
      </c>
      <c r="I13" s="37">
        <f>'[1]вспомогат'!K12</f>
        <v>3317715.4900000095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450969975.37</v>
      </c>
      <c r="E14" s="31">
        <f>'[1]вспомогат'!G13</f>
        <v>20219122.300000012</v>
      </c>
      <c r="F14" s="34">
        <f>'[1]вспомогат'!H13</f>
        <v>54.93041071664398</v>
      </c>
      <c r="G14" s="35">
        <f>'[1]вспомогат'!I13</f>
        <v>-16589490.699999988</v>
      </c>
      <c r="H14" s="34">
        <f>'[1]вспомогат'!J13</f>
        <v>104.12954528220388</v>
      </c>
      <c r="I14" s="37">
        <f>'[1]вспомогат'!K13</f>
        <v>17884462.370000005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453827589.11</v>
      </c>
      <c r="E15" s="31">
        <f>'[1]вспомогат'!G14</f>
        <v>17768698.400000036</v>
      </c>
      <c r="F15" s="34">
        <f>'[1]вспомогат'!H14</f>
        <v>44.365180394996464</v>
      </c>
      <c r="G15" s="35">
        <f>'[1]вспомогат'!I14</f>
        <v>-22282301.599999964</v>
      </c>
      <c r="H15" s="34">
        <f>'[1]вспомогат'!J14</f>
        <v>95.99737474563723</v>
      </c>
      <c r="I15" s="37">
        <f>'[1]вспомогат'!K14</f>
        <v>-18922410.889999986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67214370.64</v>
      </c>
      <c r="E16" s="31">
        <f>'[1]вспомогат'!G15</f>
        <v>2719245.210000001</v>
      </c>
      <c r="F16" s="34">
        <f>'[1]вспомогат'!H15</f>
        <v>49.73379929036508</v>
      </c>
      <c r="G16" s="35">
        <f>'[1]вспомогат'!I15</f>
        <v>-2748354.789999999</v>
      </c>
      <c r="H16" s="34">
        <f>'[1]вспомогат'!J15</f>
        <v>101.08746654073542</v>
      </c>
      <c r="I16" s="37">
        <f>'[1]вспомогат'!K15</f>
        <v>723070.6400000006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5423294846.2699995</v>
      </c>
      <c r="E17" s="39">
        <f>SUM(E12:E16)</f>
        <v>224739321.30999973</v>
      </c>
      <c r="F17" s="40">
        <f>E17/C17*100</f>
        <v>49.04204771029666</v>
      </c>
      <c r="G17" s="39">
        <f>SUM(G12:G16)</f>
        <v>-233519115.69000027</v>
      </c>
      <c r="H17" s="41">
        <f>D17/B17*100</f>
        <v>97.24083591866514</v>
      </c>
      <c r="I17" s="39">
        <f>SUM(I12:I16)</f>
        <v>-153883501.73000014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42291852.94</v>
      </c>
      <c r="E18" s="42">
        <f>'[1]вспомогат'!G16</f>
        <v>1261011.049999997</v>
      </c>
      <c r="F18" s="43">
        <f>'[1]вспомогат'!H16</f>
        <v>55.01474172746508</v>
      </c>
      <c r="G18" s="44">
        <f>'[1]вспомогат'!I16</f>
        <v>-1031121.950000003</v>
      </c>
      <c r="H18" s="45">
        <f>'[1]вспомогат'!J16</f>
        <v>120.22436579308686</v>
      </c>
      <c r="I18" s="46">
        <f>'[1]вспомогат'!K16</f>
        <v>7114413.939999998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240136089.33</v>
      </c>
      <c r="E19" s="42">
        <f>'[1]вспомогат'!G17</f>
        <v>10619499.580000013</v>
      </c>
      <c r="F19" s="43">
        <f>'[1]вспомогат'!H17</f>
        <v>53.119957017827204</v>
      </c>
      <c r="G19" s="35">
        <f>'[1]вспомогат'!I17</f>
        <v>-9372044.419999987</v>
      </c>
      <c r="H19" s="36">
        <f>'[1]вспомогат'!J17</f>
        <v>107.64821380938474</v>
      </c>
      <c r="I19" s="37">
        <f>'[1]вспомогат'!K17</f>
        <v>17061241.330000013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30393994.05</v>
      </c>
      <c r="E20" s="42">
        <f>'[1]вспомогат'!G18</f>
        <v>1604716.7300000004</v>
      </c>
      <c r="F20" s="43">
        <f>'[1]вспомогат'!H18</f>
        <v>72.49870247334245</v>
      </c>
      <c r="G20" s="35">
        <f>'[1]вспомогат'!I18</f>
        <v>-608725.2699999996</v>
      </c>
      <c r="H20" s="36">
        <f>'[1]вспомогат'!J18</f>
        <v>107.39391395030043</v>
      </c>
      <c r="I20" s="37">
        <f>'[1]вспомогат'!K18</f>
        <v>2092582.0500000007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28314405.07</v>
      </c>
      <c r="E21" s="42">
        <f>'[1]вспомогат'!G19</f>
        <v>680959.9400000013</v>
      </c>
      <c r="F21" s="43">
        <f>'[1]вспомогат'!H19</f>
        <v>57.514917172802484</v>
      </c>
      <c r="G21" s="35">
        <f>'[1]вспомогат'!I19</f>
        <v>-503011.05999999866</v>
      </c>
      <c r="H21" s="36">
        <f>'[1]вспомогат'!J19</f>
        <v>116.43644706383178</v>
      </c>
      <c r="I21" s="37">
        <f>'[1]вспомогат'!K19</f>
        <v>3996929.0700000003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136223913.72</v>
      </c>
      <c r="E22" s="42">
        <f>'[1]вспомогат'!G20</f>
        <v>6439338.730000004</v>
      </c>
      <c r="F22" s="43">
        <f>'[1]вспомогат'!H20</f>
        <v>66.69361679650304</v>
      </c>
      <c r="G22" s="35">
        <f>'[1]вспомогат'!I20</f>
        <v>-3215766.269999996</v>
      </c>
      <c r="H22" s="36">
        <f>'[1]вспомогат'!J20</f>
        <v>107.37311521437192</v>
      </c>
      <c r="I22" s="37">
        <f>'[1]вспомогат'!K20</f>
        <v>9354246.719999999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103485937.43</v>
      </c>
      <c r="E23" s="42">
        <f>'[1]вспомогат'!G21</f>
        <v>3661807.0200000107</v>
      </c>
      <c r="F23" s="43">
        <f>'[1]вспомогат'!H21</f>
        <v>54.60200496245371</v>
      </c>
      <c r="G23" s="35">
        <f>'[1]вспомогат'!I21</f>
        <v>-3044552.9799999893</v>
      </c>
      <c r="H23" s="36">
        <f>'[1]вспомогат'!J21</f>
        <v>113.81436326782894</v>
      </c>
      <c r="I23" s="37">
        <f>'[1]вспомогат'!K21</f>
        <v>12560737.430000007</v>
      </c>
    </row>
    <row r="24" spans="1:9" ht="12.75">
      <c r="A24" s="30" t="s">
        <v>24</v>
      </c>
      <c r="B24" s="42">
        <f>'[1]вспомогат'!B22</f>
        <v>87306471</v>
      </c>
      <c r="C24" s="42">
        <f>'[1]вспомогат'!C22</f>
        <v>7516904</v>
      </c>
      <c r="D24" s="42">
        <f>'[1]вспомогат'!F22</f>
        <v>94750249.64</v>
      </c>
      <c r="E24" s="42">
        <f>'[1]вспомогат'!G22</f>
        <v>3424108.2600000054</v>
      </c>
      <c r="F24" s="43">
        <f>'[1]вспомогат'!H22</f>
        <v>45.552108421233065</v>
      </c>
      <c r="G24" s="35">
        <f>'[1]вспомогат'!I22</f>
        <v>-4092795.7399999946</v>
      </c>
      <c r="H24" s="36">
        <f>'[1]вспомогат'!J22</f>
        <v>108.52603312760174</v>
      </c>
      <c r="I24" s="37">
        <f>'[1]вспомогат'!K22</f>
        <v>7443778.640000001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71010571.06</v>
      </c>
      <c r="E25" s="42">
        <f>'[1]вспомогат'!G23</f>
        <v>2459173.150000006</v>
      </c>
      <c r="F25" s="43">
        <f>'[1]вспомогат'!H23</f>
        <v>42.29665410412063</v>
      </c>
      <c r="G25" s="35">
        <f>'[1]вспомогат'!I23</f>
        <v>-3354934.849999994</v>
      </c>
      <c r="H25" s="36">
        <f>'[1]вспомогат'!J23</f>
        <v>100.3172534964541</v>
      </c>
      <c r="I25" s="37">
        <f>'[1]вспомогат'!K23</f>
        <v>224571.06000000238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42513176.45</v>
      </c>
      <c r="E26" s="42">
        <f>'[1]вспомогат'!G24</f>
        <v>1345725.9299999997</v>
      </c>
      <c r="F26" s="43">
        <f>'[1]вспомогат'!H24</f>
        <v>39.100957674617256</v>
      </c>
      <c r="G26" s="35">
        <f>'[1]вспомогат'!I24</f>
        <v>-2095944.0700000003</v>
      </c>
      <c r="H26" s="36">
        <f>'[1]вспомогат'!J24</f>
        <v>118.40388133514396</v>
      </c>
      <c r="I26" s="37">
        <f>'[1]вспомогат'!K24</f>
        <v>6607954.450000003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131590463.9</v>
      </c>
      <c r="E27" s="42">
        <f>'[1]вспомогат'!G25</f>
        <v>5970044.88000001</v>
      </c>
      <c r="F27" s="43">
        <f>'[1]вспомогат'!H25</f>
        <v>80.04518000242426</v>
      </c>
      <c r="G27" s="35">
        <f>'[1]вспомогат'!I25</f>
        <v>-1488299.1199999899</v>
      </c>
      <c r="H27" s="36">
        <f>'[1]вспомогат'!J25</f>
        <v>115.55449007258358</v>
      </c>
      <c r="I27" s="37">
        <f>'[1]вспомогат'!K25</f>
        <v>17713050.900000006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72701689.11</v>
      </c>
      <c r="E28" s="42">
        <f>'[1]вспомогат'!G26</f>
        <v>2956027.700000003</v>
      </c>
      <c r="F28" s="43">
        <f>'[1]вспомогат'!H26</f>
        <v>76.0292061555303</v>
      </c>
      <c r="G28" s="35">
        <f>'[1]вспомогат'!I26</f>
        <v>-931988.299999997</v>
      </c>
      <c r="H28" s="36">
        <f>'[1]вспомогат'!J26</f>
        <v>105.35149101138632</v>
      </c>
      <c r="I28" s="37">
        <f>'[1]вспомогат'!K26</f>
        <v>3692994.1099999994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55125358.11</v>
      </c>
      <c r="E29" s="42">
        <f>'[1]вспомогат'!G27</f>
        <v>1901124.0199999958</v>
      </c>
      <c r="F29" s="43">
        <f>'[1]вспомогат'!H27</f>
        <v>63.94173643126126</v>
      </c>
      <c r="G29" s="35">
        <f>'[1]вспомогат'!I27</f>
        <v>-1072088.9800000042</v>
      </c>
      <c r="H29" s="36">
        <f>'[1]вспомогат'!J27</f>
        <v>106.84023696380723</v>
      </c>
      <c r="I29" s="37">
        <f>'[1]вспомогат'!K27</f>
        <v>3529293.1099999994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60293094.75</v>
      </c>
      <c r="E30" s="42">
        <f>'[1]вспомогат'!G28</f>
        <v>2368935.219999999</v>
      </c>
      <c r="F30" s="43">
        <f>'[1]вспомогат'!H28</f>
        <v>60.587244821362454</v>
      </c>
      <c r="G30" s="35">
        <f>'[1]вспомогат'!I28</f>
        <v>-1541021.7800000012</v>
      </c>
      <c r="H30" s="36">
        <f>'[1]вспомогат'!J28</f>
        <v>103.14866435922512</v>
      </c>
      <c r="I30" s="37">
        <f>'[1]вспомогат'!K28</f>
        <v>1840476.75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147772657.56</v>
      </c>
      <c r="E31" s="42">
        <f>'[1]вспомогат'!G29</f>
        <v>5067303.99000001</v>
      </c>
      <c r="F31" s="43">
        <f>'[1]вспомогат'!H29</f>
        <v>49.541879881787175</v>
      </c>
      <c r="G31" s="35">
        <f>'[1]вспомогат'!I29</f>
        <v>-5161020.00999999</v>
      </c>
      <c r="H31" s="36">
        <f>'[1]вспомогат'!J29</f>
        <v>110.11381448898862</v>
      </c>
      <c r="I31" s="37">
        <f>'[1]вспомогат'!K29</f>
        <v>13572731.560000002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67542372.04</v>
      </c>
      <c r="E32" s="42">
        <f>'[1]вспомогат'!G30</f>
        <v>2575816.2400000095</v>
      </c>
      <c r="F32" s="43">
        <f>'[1]вспомогат'!H30</f>
        <v>75.71411766331238</v>
      </c>
      <c r="G32" s="35">
        <f>'[1]вспомогат'!I30</f>
        <v>-826212.7599999905</v>
      </c>
      <c r="H32" s="36">
        <f>'[1]вспомогат'!J30</f>
        <v>115.66102481932667</v>
      </c>
      <c r="I32" s="37">
        <f>'[1]вспомогат'!K30</f>
        <v>9145542.040000007</v>
      </c>
    </row>
    <row r="33" spans="1:9" ht="12.75">
      <c r="A33" s="30" t="s">
        <v>33</v>
      </c>
      <c r="B33" s="42">
        <f>'[1]вспомогат'!B31</f>
        <v>37728226</v>
      </c>
      <c r="C33" s="42">
        <f>'[1]вспомогат'!C31</f>
        <v>3036486</v>
      </c>
      <c r="D33" s="42">
        <f>'[1]вспомогат'!F31</f>
        <v>43121015.38</v>
      </c>
      <c r="E33" s="42">
        <f>'[1]вспомогат'!G31</f>
        <v>2343476.690000005</v>
      </c>
      <c r="F33" s="43">
        <f>'[1]вспомогат'!H31</f>
        <v>77.17725983258296</v>
      </c>
      <c r="G33" s="35">
        <f>'[1]вспомогат'!I31</f>
        <v>-693009.3099999949</v>
      </c>
      <c r="H33" s="36">
        <f>'[1]вспомогат'!J31</f>
        <v>114.29377935766183</v>
      </c>
      <c r="I33" s="37">
        <f>'[1]вспомогат'!K31</f>
        <v>5392789.380000003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36240085.19</v>
      </c>
      <c r="E34" s="42">
        <f>'[1]вспомогат'!G32</f>
        <v>1027036.3900000006</v>
      </c>
      <c r="F34" s="43">
        <f>'[1]вспомогат'!H32</f>
        <v>56.83802456400363</v>
      </c>
      <c r="G34" s="35">
        <f>'[1]вспомогат'!I32</f>
        <v>-779916.6099999994</v>
      </c>
      <c r="H34" s="36">
        <f>'[1]вспомогат'!J32</f>
        <v>118.4030755649331</v>
      </c>
      <c r="I34" s="37">
        <f>'[1]вспомогат'!K32</f>
        <v>5632700.189999998</v>
      </c>
    </row>
    <row r="35" spans="1:9" ht="12.75">
      <c r="A35" s="30" t="s">
        <v>35</v>
      </c>
      <c r="B35" s="42">
        <f>'[1]вспомогат'!B33</f>
        <v>54958487</v>
      </c>
      <c r="C35" s="42">
        <f>'[1]вспомогат'!C33</f>
        <v>3420280</v>
      </c>
      <c r="D35" s="42">
        <f>'[1]вспомогат'!F33</f>
        <v>60865734.75</v>
      </c>
      <c r="E35" s="42">
        <f>'[1]вспомогат'!G33</f>
        <v>1766114.539999999</v>
      </c>
      <c r="F35" s="43">
        <f>'[1]вспомогат'!H33</f>
        <v>51.636548469715905</v>
      </c>
      <c r="G35" s="35">
        <f>'[1]вспомогат'!I33</f>
        <v>-1654165.460000001</v>
      </c>
      <c r="H35" s="36">
        <f>'[1]вспомогат'!J33</f>
        <v>110.74856327467674</v>
      </c>
      <c r="I35" s="37">
        <f>'[1]вспомогат'!K33</f>
        <v>5907247.75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56850889.27</v>
      </c>
      <c r="E36" s="42">
        <f>'[1]вспомогат'!G34</f>
        <v>1668314.9100000039</v>
      </c>
      <c r="F36" s="43">
        <f>'[1]вспомогат'!H34</f>
        <v>59.24016143802863</v>
      </c>
      <c r="G36" s="35">
        <f>'[1]вспомогат'!I34</f>
        <v>-1147874.0899999961</v>
      </c>
      <c r="H36" s="36">
        <f>'[1]вспомогат'!J34</f>
        <v>122.02414230818846</v>
      </c>
      <c r="I36" s="37">
        <f>'[1]вспомогат'!K34</f>
        <v>10261019.270000003</v>
      </c>
    </row>
    <row r="37" spans="1:9" ht="12.75">
      <c r="A37" s="30" t="s">
        <v>37</v>
      </c>
      <c r="B37" s="42">
        <f>'[1]вспомогат'!B35</f>
        <v>122119704</v>
      </c>
      <c r="C37" s="42">
        <f>'[1]вспомогат'!C35</f>
        <v>7060761</v>
      </c>
      <c r="D37" s="42">
        <f>'[1]вспомогат'!F35</f>
        <v>128568151.99</v>
      </c>
      <c r="E37" s="42">
        <f>'[1]вспомогат'!G35</f>
        <v>3768492.530000001</v>
      </c>
      <c r="F37" s="43">
        <f>'[1]вспомогат'!H35</f>
        <v>53.37232813856752</v>
      </c>
      <c r="G37" s="35">
        <f>'[1]вспомогат'!I35</f>
        <v>-3292268.469999999</v>
      </c>
      <c r="H37" s="36">
        <f>'[1]вспомогат'!J35</f>
        <v>105.28043205050676</v>
      </c>
      <c r="I37" s="37">
        <f>'[1]вспомогат'!K35</f>
        <v>6448447.989999995</v>
      </c>
    </row>
    <row r="38" spans="1:9" ht="18.75" customHeight="1">
      <c r="A38" s="48" t="s">
        <v>38</v>
      </c>
      <c r="B38" s="39">
        <f>SUM(B18:B37)</f>
        <v>1500198954</v>
      </c>
      <c r="C38" s="39">
        <f>SUM(C18:C37)</f>
        <v>108815789</v>
      </c>
      <c r="D38" s="39">
        <f>SUM(D18:D37)</f>
        <v>1649791701.74</v>
      </c>
      <c r="E38" s="39">
        <f>SUM(E18:E37)</f>
        <v>62909027.500000075</v>
      </c>
      <c r="F38" s="40">
        <f>E38/C38*100</f>
        <v>57.81240762772034</v>
      </c>
      <c r="G38" s="39">
        <f>SUM(G18:G37)</f>
        <v>-45906761.499999925</v>
      </c>
      <c r="H38" s="41">
        <f>D38/B38*100</f>
        <v>109.9715272658429</v>
      </c>
      <c r="I38" s="39">
        <f>SUM(I18:I37)</f>
        <v>149592747.74000007</v>
      </c>
    </row>
    <row r="39" spans="1:9" ht="12" customHeight="1">
      <c r="A39" s="49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16029779.91</v>
      </c>
      <c r="E39" s="31">
        <f>'[1]вспомогат'!G36</f>
        <v>419466.4600000009</v>
      </c>
      <c r="F39" s="34">
        <f>'[1]вспомогат'!H36</f>
        <v>54.114230794039976</v>
      </c>
      <c r="G39" s="35">
        <f>'[1]вспомогат'!I36</f>
        <v>-355683.5399999991</v>
      </c>
      <c r="H39" s="36">
        <f>'[1]вспомогат'!J36</f>
        <v>109.02980445103454</v>
      </c>
      <c r="I39" s="37">
        <f>'[1]вспомогат'!K36</f>
        <v>1327579.9100000001</v>
      </c>
    </row>
    <row r="40" spans="1:9" ht="12.75" customHeight="1">
      <c r="A40" s="49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37879037.98</v>
      </c>
      <c r="E40" s="31">
        <f>'[1]вспомогат'!G37</f>
        <v>1940358.3999999985</v>
      </c>
      <c r="F40" s="34">
        <f>'[1]вспомогат'!H37</f>
        <v>78.72709626951173</v>
      </c>
      <c r="G40" s="35">
        <f>'[1]вспомогат'!I37</f>
        <v>-524305.6000000015</v>
      </c>
      <c r="H40" s="36">
        <f>'[1]вспомогат'!J37</f>
        <v>106.71313364116966</v>
      </c>
      <c r="I40" s="37">
        <f>'[1]вспомогат'!K37</f>
        <v>2382902.9799999967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21139892.86</v>
      </c>
      <c r="E41" s="31">
        <f>'[1]вспомогат'!G38</f>
        <v>1051913.009999998</v>
      </c>
      <c r="F41" s="34">
        <f>'[1]вспомогат'!H38</f>
        <v>108.81562295371931</v>
      </c>
      <c r="G41" s="35">
        <f>'[1]вспомогат'!I38</f>
        <v>85220.00999999791</v>
      </c>
      <c r="H41" s="36">
        <f>'[1]вспомогат'!J38</f>
        <v>105.31078850731662</v>
      </c>
      <c r="I41" s="37">
        <f>'[1]вспомогат'!K38</f>
        <v>1066077.8599999994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15676736.47</v>
      </c>
      <c r="E42" s="31">
        <f>'[1]вспомогат'!G39</f>
        <v>522814.72000000067</v>
      </c>
      <c r="F42" s="34">
        <f>'[1]вспомогат'!H39</f>
        <v>55.734800221739015</v>
      </c>
      <c r="G42" s="35">
        <f>'[1]вспомогат'!I39</f>
        <v>-415225.27999999933</v>
      </c>
      <c r="H42" s="36">
        <f>'[1]вспомогат'!J39</f>
        <v>102.91299461695004</v>
      </c>
      <c r="I42" s="37">
        <f>'[1]вспомогат'!K39</f>
        <v>443736.47000000067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15890833.59</v>
      </c>
      <c r="E43" s="31">
        <f>'[1]вспомогат'!G40</f>
        <v>391548.0800000001</v>
      </c>
      <c r="F43" s="34">
        <f>'[1]вспомогат'!H40</f>
        <v>46.24909550712432</v>
      </c>
      <c r="G43" s="35">
        <f>'[1]вспомогат'!I40</f>
        <v>-455058.9199999999</v>
      </c>
      <c r="H43" s="36">
        <f>'[1]вспомогат'!J40</f>
        <v>136.63222743558458</v>
      </c>
      <c r="I43" s="37">
        <f>'[1]вспомогат'!K40</f>
        <v>4260463.59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15838146.94</v>
      </c>
      <c r="E44" s="31">
        <f>'[1]вспомогат'!G41</f>
        <v>335687.8499999996</v>
      </c>
      <c r="F44" s="34">
        <f>'[1]вспомогат'!H41</f>
        <v>19.420569771659732</v>
      </c>
      <c r="G44" s="35">
        <f>'[1]вспомогат'!I41</f>
        <v>-1392829.1500000004</v>
      </c>
      <c r="H44" s="36">
        <f>'[1]вспомогат'!J41</f>
        <v>92.62261104098299</v>
      </c>
      <c r="I44" s="37">
        <f>'[1]вспомогат'!K41</f>
        <v>-1261508.0600000005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26995991.79</v>
      </c>
      <c r="E45" s="31">
        <f>'[1]вспомогат'!G42</f>
        <v>1491851.5599999987</v>
      </c>
      <c r="F45" s="34">
        <f>'[1]вспомогат'!H42</f>
        <v>84.19487748482838</v>
      </c>
      <c r="G45" s="35">
        <f>'[1]вспомогат'!I42</f>
        <v>-280051.44000000134</v>
      </c>
      <c r="H45" s="36">
        <f>'[1]вспомогат'!J42</f>
        <v>116.00046712159637</v>
      </c>
      <c r="I45" s="37">
        <f>'[1]вспомогат'!K42</f>
        <v>3723678.789999999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46107728.5</v>
      </c>
      <c r="E46" s="31">
        <f>'[1]вспомогат'!G43</f>
        <v>1734600.2299999967</v>
      </c>
      <c r="F46" s="34">
        <f>'[1]вспомогат'!H43</f>
        <v>69.45685555010081</v>
      </c>
      <c r="G46" s="35">
        <f>'[1]вспомогат'!I43</f>
        <v>-762777.7700000033</v>
      </c>
      <c r="H46" s="36">
        <f>'[1]вспомогат'!J43</f>
        <v>111.8335920031962</v>
      </c>
      <c r="I46" s="37">
        <f>'[1]вспомогат'!K43</f>
        <v>4878856.5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22838986.65</v>
      </c>
      <c r="E47" s="31">
        <f>'[1]вспомогат'!G44</f>
        <v>912452.0700000003</v>
      </c>
      <c r="F47" s="34">
        <f>'[1]вспомогат'!H44</f>
        <v>132.75119591468564</v>
      </c>
      <c r="G47" s="35">
        <f>'[1]вспомогат'!I44</f>
        <v>225112.0700000003</v>
      </c>
      <c r="H47" s="36">
        <f>'[1]вспомогат'!J44</f>
        <v>106.62647415656888</v>
      </c>
      <c r="I47" s="37">
        <f>'[1]вспомогат'!K44</f>
        <v>1419365.6499999985</v>
      </c>
    </row>
    <row r="48" spans="1:9" ht="14.25" customHeight="1">
      <c r="A48" s="50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22133585.3</v>
      </c>
      <c r="E48" s="31">
        <f>'[1]вспомогат'!G45</f>
        <v>713205.9900000021</v>
      </c>
      <c r="F48" s="34">
        <f>'[1]вспомогат'!H45</f>
        <v>76.81940912454421</v>
      </c>
      <c r="G48" s="35">
        <f>'[1]вспомогат'!I45</f>
        <v>-215213.0099999979</v>
      </c>
      <c r="H48" s="36">
        <f>'[1]вспомогат'!J45</f>
        <v>118.49056075501325</v>
      </c>
      <c r="I48" s="37">
        <f>'[1]вспомогат'!K45</f>
        <v>3453966.3000000007</v>
      </c>
    </row>
    <row r="49" spans="1:9" ht="14.25" customHeight="1">
      <c r="A49" s="50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7719160.77</v>
      </c>
      <c r="E49" s="31">
        <f>'[1]вспомогат'!G46</f>
        <v>369416.1899999995</v>
      </c>
      <c r="F49" s="34">
        <f>'[1]вспомогат'!H46</f>
        <v>102.8015077264719</v>
      </c>
      <c r="G49" s="35">
        <f>'[1]вспомогат'!I46</f>
        <v>10067.189999999478</v>
      </c>
      <c r="H49" s="36">
        <f>'[1]вспомогат'!J46</f>
        <v>117.63606226855026</v>
      </c>
      <c r="I49" s="37">
        <f>'[1]вспомогат'!K46</f>
        <v>1157260.7699999996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8906022.11</v>
      </c>
      <c r="E50" s="31">
        <f>'[1]вспомогат'!G47</f>
        <v>549071.5199999996</v>
      </c>
      <c r="F50" s="34">
        <f>'[1]вспомогат'!H47</f>
        <v>102.66127687262303</v>
      </c>
      <c r="G50" s="35">
        <f>'[1]вспомогат'!I47</f>
        <v>14233.519999999553</v>
      </c>
      <c r="H50" s="36">
        <f>'[1]вспомогат'!J47</f>
        <v>117.45232365380531</v>
      </c>
      <c r="I50" s="37">
        <f>'[1]вспомогат'!K47</f>
        <v>1323352.1099999994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8978538.38</v>
      </c>
      <c r="E51" s="31">
        <f>'[1]вспомогат'!G48</f>
        <v>440430.9900000002</v>
      </c>
      <c r="F51" s="34">
        <f>'[1]вспомогат'!H48</f>
        <v>82.79665114495354</v>
      </c>
      <c r="G51" s="35">
        <f>'[1]вспомогат'!I48</f>
        <v>-91512.00999999978</v>
      </c>
      <c r="H51" s="36">
        <f>'[1]вспомогат'!J48</f>
        <v>105.80372994115508</v>
      </c>
      <c r="I51" s="37">
        <f>'[1]вспомогат'!K48</f>
        <v>492506.3800000008</v>
      </c>
    </row>
    <row r="52" spans="1:9" ht="14.25" customHeight="1">
      <c r="A52" s="50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23417767.43</v>
      </c>
      <c r="E52" s="31">
        <f>'[1]вспомогат'!G49</f>
        <v>687045.6699999981</v>
      </c>
      <c r="F52" s="34">
        <f>'[1]вспомогат'!H49</f>
        <v>52.6411270735163</v>
      </c>
      <c r="G52" s="35">
        <f>'[1]вспомогат'!I49</f>
        <v>-618104.3300000019</v>
      </c>
      <c r="H52" s="36">
        <f>'[1]вспомогат'!J49</f>
        <v>119.37553521480724</v>
      </c>
      <c r="I52" s="37">
        <f>'[1]вспомогат'!K49</f>
        <v>3800877.4299999997</v>
      </c>
    </row>
    <row r="53" spans="1:9" ht="14.25" customHeight="1">
      <c r="A53" s="50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9692501.71</v>
      </c>
      <c r="E53" s="31">
        <f>'[1]вспомогат'!G50</f>
        <v>378671.55000000075</v>
      </c>
      <c r="F53" s="34">
        <f>'[1]вспомогат'!H50</f>
        <v>74.45399903263495</v>
      </c>
      <c r="G53" s="35">
        <f>'[1]вспомогат'!I50</f>
        <v>-129926.44999999925</v>
      </c>
      <c r="H53" s="36">
        <f>'[1]вспомогат'!J50</f>
        <v>107.68882772912663</v>
      </c>
      <c r="I53" s="37">
        <f>'[1]вспомогат'!K50</f>
        <v>692030.7100000009</v>
      </c>
    </row>
    <row r="54" spans="1:9" ht="14.25" customHeight="1">
      <c r="A54" s="50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9512066.54</v>
      </c>
      <c r="E54" s="31">
        <f>'[1]вспомогат'!G51</f>
        <v>204000.18999999948</v>
      </c>
      <c r="F54" s="34">
        <f>'[1]вспомогат'!H51</f>
        <v>52.54215989285517</v>
      </c>
      <c r="G54" s="35">
        <f>'[1]вспомогат'!I51</f>
        <v>-184259.81000000052</v>
      </c>
      <c r="H54" s="36">
        <f>'[1]вспомогат'!J51</f>
        <v>129.56097958965742</v>
      </c>
      <c r="I54" s="37">
        <f>'[1]вспомогат'!K51</f>
        <v>2170298.539999999</v>
      </c>
    </row>
    <row r="55" spans="1:9" ht="15" customHeight="1">
      <c r="A55" s="48" t="s">
        <v>55</v>
      </c>
      <c r="B55" s="39">
        <f>SUM(B39:B54)</f>
        <v>277425331</v>
      </c>
      <c r="C55" s="39">
        <f>SUM(C39:C54)</f>
        <v>17232849</v>
      </c>
      <c r="D55" s="39">
        <f>SUM(D39:D54)</f>
        <v>308756776.93</v>
      </c>
      <c r="E55" s="39">
        <f>SUM(E39:E54)</f>
        <v>12142534.479999993</v>
      </c>
      <c r="F55" s="40">
        <f>E55/C55*100</f>
        <v>70.46156140519767</v>
      </c>
      <c r="G55" s="39">
        <f>SUM(G39:G54)</f>
        <v>-5090314.520000007</v>
      </c>
      <c r="H55" s="41">
        <f>D55/B55*100</f>
        <v>111.29365001280291</v>
      </c>
      <c r="I55" s="39">
        <f>SUM(I39:I54)</f>
        <v>31331445.929999992</v>
      </c>
    </row>
    <row r="56" spans="1:9" ht="15.75" customHeight="1">
      <c r="A56" s="51" t="s">
        <v>56</v>
      </c>
      <c r="B56" s="52">
        <f>'[1]вспомогат'!B52</f>
        <v>8956696107</v>
      </c>
      <c r="C56" s="52">
        <f>'[1]вспомогат'!C52</f>
        <v>690835175</v>
      </c>
      <c r="D56" s="52">
        <f>'[1]вспомогат'!F52</f>
        <v>9008352185.25</v>
      </c>
      <c r="E56" s="52">
        <f>'[1]вспомогат'!G52</f>
        <v>358044751.88999975</v>
      </c>
      <c r="F56" s="53">
        <f>'[1]вспомогат'!H52</f>
        <v>51.827811444314456</v>
      </c>
      <c r="G56" s="52">
        <f>'[1]вспомогат'!I52</f>
        <v>-327700108.5900003</v>
      </c>
      <c r="H56" s="53">
        <f>'[1]вспомогат'!J52</f>
        <v>100.57673139328271</v>
      </c>
      <c r="I56" s="52">
        <f>'[1]вспомогат'!K52</f>
        <v>51656078.25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18.12.2017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2017-12-19T08:17:08Z</dcterms:created>
  <dcterms:modified xsi:type="dcterms:W3CDTF">2017-12-19T08:18:00Z</dcterms:modified>
  <cp:category/>
  <cp:version/>
  <cp:contentType/>
  <cp:contentStatus/>
</cp:coreProperties>
</file>