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<sst xmlns="http://schemas.openxmlformats.org/spreadsheetml/2006/main" count="60" uniqueCount="57">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</sst>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21.12.2017</v>
          </cell>
        </row>
        <row r="6">
          <cell r="F6" t="str">
            <v>Фактично надійшло на 21.12.2017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1650402525.57</v>
          </cell>
          <cell r="G10">
            <v>82147533.8599999</v>
          </cell>
          <cell r="H10">
            <v>77.11348823455961</v>
          </cell>
          <cell r="I10">
            <v>-24380566.140000105</v>
          </cell>
          <cell r="J10">
            <v>103.02823204896832</v>
          </cell>
          <cell r="K10">
            <v>48509051.56999993</v>
          </cell>
        </row>
        <row r="11">
          <cell r="B11">
            <v>4255000000</v>
          </cell>
          <cell r="C11">
            <v>350750000</v>
          </cell>
          <cell r="F11">
            <v>4151427109.72</v>
          </cell>
          <cell r="G11">
            <v>224027467.39999962</v>
          </cell>
          <cell r="H11">
            <v>63.87098143977181</v>
          </cell>
          <cell r="I11">
            <v>-126722532.60000038</v>
          </cell>
          <cell r="J11">
            <v>97.56585451750881</v>
          </cell>
          <cell r="K11">
            <v>-103572890.28000021</v>
          </cell>
        </row>
        <row r="12">
          <cell r="B12">
            <v>349851535</v>
          </cell>
          <cell r="C12">
            <v>25181224</v>
          </cell>
          <cell r="F12">
            <v>358839815.9</v>
          </cell>
          <cell r="G12">
            <v>18988802.46999997</v>
          </cell>
          <cell r="H12">
            <v>75.40857612799111</v>
          </cell>
          <cell r="I12">
            <v>-6192421.530000031</v>
          </cell>
          <cell r="J12">
            <v>102.56917006238089</v>
          </cell>
          <cell r="K12">
            <v>8988280.899999976</v>
          </cell>
        </row>
        <row r="13">
          <cell r="B13">
            <v>433085513</v>
          </cell>
          <cell r="C13">
            <v>36808613</v>
          </cell>
          <cell r="F13">
            <v>468715623.23</v>
          </cell>
          <cell r="G13">
            <v>37964770.160000026</v>
          </cell>
          <cell r="H13">
            <v>103.14099626628155</v>
          </cell>
          <cell r="I13">
            <v>1156157.1600000262</v>
          </cell>
          <cell r="J13">
            <v>108.22703811614221</v>
          </cell>
          <cell r="K13">
            <v>35630110.23000002</v>
          </cell>
        </row>
        <row r="14">
          <cell r="B14">
            <v>472750000</v>
          </cell>
          <cell r="C14">
            <v>40051000</v>
          </cell>
          <cell r="F14">
            <v>458987653</v>
          </cell>
          <cell r="G14">
            <v>22928762.29000002</v>
          </cell>
          <cell r="H14">
            <v>57.24891336046546</v>
          </cell>
          <cell r="I14">
            <v>-17122237.70999998</v>
          </cell>
          <cell r="J14">
            <v>97.08887424643045</v>
          </cell>
          <cell r="K14">
            <v>-13762347</v>
          </cell>
        </row>
        <row r="15">
          <cell r="B15">
            <v>69788842</v>
          </cell>
          <cell r="C15">
            <v>8765142</v>
          </cell>
          <cell r="F15">
            <v>68456079.12</v>
          </cell>
          <cell r="G15">
            <v>3960953.690000005</v>
          </cell>
          <cell r="H15">
            <v>45.18984050686235</v>
          </cell>
          <cell r="I15">
            <v>-4804188.309999995</v>
          </cell>
          <cell r="J15">
            <v>98.09029231349047</v>
          </cell>
          <cell r="K15">
            <v>-1332762.8799999952</v>
          </cell>
        </row>
        <row r="16">
          <cell r="B16">
            <v>35307439</v>
          </cell>
          <cell r="C16">
            <v>2422133</v>
          </cell>
          <cell r="F16">
            <v>43444072.85</v>
          </cell>
          <cell r="G16">
            <v>2413230.960000001</v>
          </cell>
          <cell r="H16">
            <v>99.63247104927768</v>
          </cell>
          <cell r="I16">
            <v>-8902.039999999106</v>
          </cell>
          <cell r="J16">
            <v>123.0450978050263</v>
          </cell>
          <cell r="K16">
            <v>8136633.8500000015</v>
          </cell>
        </row>
        <row r="17">
          <cell r="B17">
            <v>223578088</v>
          </cell>
          <cell r="C17">
            <v>20494784</v>
          </cell>
          <cell r="F17">
            <v>243705281.5</v>
          </cell>
          <cell r="G17">
            <v>14188691.75</v>
          </cell>
          <cell r="H17">
            <v>69.23074549114546</v>
          </cell>
          <cell r="I17">
            <v>-6306092.25</v>
          </cell>
          <cell r="J17">
            <v>109.00231041424775</v>
          </cell>
          <cell r="K17">
            <v>20127193.5</v>
          </cell>
        </row>
        <row r="18">
          <cell r="B18">
            <v>29184961</v>
          </cell>
          <cell r="C18">
            <v>3096991</v>
          </cell>
          <cell r="F18">
            <v>30772971.69</v>
          </cell>
          <cell r="G18">
            <v>1983694.370000001</v>
          </cell>
          <cell r="H18">
            <v>64.05231303545929</v>
          </cell>
          <cell r="I18">
            <v>-1113296.629999999</v>
          </cell>
          <cell r="J18">
            <v>105.44119517583046</v>
          </cell>
          <cell r="K18">
            <v>1588010.6900000013</v>
          </cell>
        </row>
        <row r="19">
          <cell r="B19">
            <v>24675536</v>
          </cell>
          <cell r="C19">
            <v>1542031</v>
          </cell>
          <cell r="F19">
            <v>28678380.45</v>
          </cell>
          <cell r="G19">
            <v>1044935.3200000003</v>
          </cell>
          <cell r="H19">
            <v>67.7635741434511</v>
          </cell>
          <cell r="I19">
            <v>-497095.6799999997</v>
          </cell>
          <cell r="J19">
            <v>116.22191489578991</v>
          </cell>
          <cell r="K19">
            <v>4002844.4499999993</v>
          </cell>
        </row>
        <row r="20">
          <cell r="B20">
            <v>126869667</v>
          </cell>
          <cell r="C20">
            <v>9655105</v>
          </cell>
          <cell r="F20">
            <v>139113538.17</v>
          </cell>
          <cell r="G20">
            <v>9328963.179999992</v>
          </cell>
          <cell r="H20">
            <v>96.62207899344432</v>
          </cell>
          <cell r="I20">
            <v>-326141.82000000775</v>
          </cell>
          <cell r="J20">
            <v>109.65074746353672</v>
          </cell>
          <cell r="K20">
            <v>12243871.169999987</v>
          </cell>
        </row>
        <row r="21">
          <cell r="B21">
            <v>90945200</v>
          </cell>
          <cell r="C21">
            <v>6726360</v>
          </cell>
          <cell r="F21">
            <v>105251835.47</v>
          </cell>
          <cell r="G21">
            <v>5427705.060000002</v>
          </cell>
          <cell r="H21">
            <v>80.69305032736878</v>
          </cell>
          <cell r="I21">
            <v>-1298654.9399999976</v>
          </cell>
          <cell r="J21">
            <v>115.73105064368431</v>
          </cell>
          <cell r="K21">
            <v>14306635.469999999</v>
          </cell>
        </row>
        <row r="22">
          <cell r="B22">
            <v>91806212</v>
          </cell>
          <cell r="C22">
            <v>12016645</v>
          </cell>
          <cell r="F22">
            <v>96623512.55</v>
          </cell>
          <cell r="G22">
            <v>5297371.170000002</v>
          </cell>
          <cell r="H22">
            <v>44.08361210637413</v>
          </cell>
          <cell r="I22">
            <v>-6719273.829999998</v>
          </cell>
          <cell r="J22">
            <v>105.24724900968575</v>
          </cell>
          <cell r="K22">
            <v>4817300.549999997</v>
          </cell>
        </row>
        <row r="23">
          <cell r="B23">
            <v>72180700</v>
          </cell>
          <cell r="C23">
            <v>7208808</v>
          </cell>
          <cell r="F23">
            <v>72238039.92</v>
          </cell>
          <cell r="G23">
            <v>3686642.0100000054</v>
          </cell>
          <cell r="H23">
            <v>51.140799005882876</v>
          </cell>
          <cell r="I23">
            <v>-3522165.9899999946</v>
          </cell>
          <cell r="J23">
            <v>100.07943940693289</v>
          </cell>
          <cell r="K23">
            <v>57339.92000000179</v>
          </cell>
        </row>
        <row r="24">
          <cell r="B24">
            <v>35905222</v>
          </cell>
          <cell r="C24">
            <v>3441670</v>
          </cell>
          <cell r="F24">
            <v>43013947.94</v>
          </cell>
          <cell r="G24">
            <v>1846497.4199999943</v>
          </cell>
          <cell r="H24">
            <v>53.651204793021826</v>
          </cell>
          <cell r="I24">
            <v>-1595172.5800000057</v>
          </cell>
          <cell r="J24">
            <v>119.79858511945697</v>
          </cell>
          <cell r="K24">
            <v>7108725.939999998</v>
          </cell>
        </row>
        <row r="25">
          <cell r="B25">
            <v>114034648</v>
          </cell>
          <cell r="C25">
            <v>7615579</v>
          </cell>
          <cell r="F25">
            <v>133075337.6</v>
          </cell>
          <cell r="G25">
            <v>7454918.579999998</v>
          </cell>
          <cell r="H25">
            <v>97.8903715659702</v>
          </cell>
          <cell r="I25">
            <v>-160660.4200000018</v>
          </cell>
          <cell r="J25">
            <v>116.69728449549824</v>
          </cell>
          <cell r="K25">
            <v>19040689.599999994</v>
          </cell>
        </row>
        <row r="26">
          <cell r="B26">
            <v>70454016</v>
          </cell>
          <cell r="C26">
            <v>5333337</v>
          </cell>
          <cell r="F26">
            <v>73630402.12</v>
          </cell>
          <cell r="G26">
            <v>3884740.7100000083</v>
          </cell>
          <cell r="H26">
            <v>72.83883823579886</v>
          </cell>
          <cell r="I26">
            <v>-1448596.2899999917</v>
          </cell>
          <cell r="J26">
            <v>104.50845288932855</v>
          </cell>
          <cell r="K26">
            <v>3176386.120000005</v>
          </cell>
        </row>
        <row r="27">
          <cell r="B27">
            <v>51596065</v>
          </cell>
          <cell r="C27">
            <v>2973213</v>
          </cell>
          <cell r="F27">
            <v>56003205.15</v>
          </cell>
          <cell r="G27">
            <v>2778971.059999995</v>
          </cell>
          <cell r="H27">
            <v>93.46693492864436</v>
          </cell>
          <cell r="I27">
            <v>-194241.94000000507</v>
          </cell>
          <cell r="J27">
            <v>108.54162066428903</v>
          </cell>
          <cell r="K27">
            <v>4407140.1499999985</v>
          </cell>
        </row>
        <row r="28">
          <cell r="B28">
            <v>58452618</v>
          </cell>
          <cell r="C28">
            <v>3909957</v>
          </cell>
          <cell r="F28">
            <v>61696710.1</v>
          </cell>
          <cell r="G28">
            <v>3772550.5700000003</v>
          </cell>
          <cell r="H28">
            <v>96.4857304057308</v>
          </cell>
          <cell r="I28">
            <v>-137406.4299999997</v>
          </cell>
          <cell r="J28">
            <v>105.54995175750726</v>
          </cell>
          <cell r="K28">
            <v>3244092.1000000015</v>
          </cell>
        </row>
        <row r="29">
          <cell r="B29">
            <v>134301446</v>
          </cell>
          <cell r="C29">
            <v>10329844</v>
          </cell>
          <cell r="F29">
            <v>149855472.46</v>
          </cell>
          <cell r="G29">
            <v>7150118.8900000155</v>
          </cell>
          <cell r="H29">
            <v>69.21807231551624</v>
          </cell>
          <cell r="I29">
            <v>-3179725.1099999845</v>
          </cell>
          <cell r="J29">
            <v>111.58142888498759</v>
          </cell>
          <cell r="K29">
            <v>15554026.460000008</v>
          </cell>
        </row>
        <row r="30">
          <cell r="B30">
            <v>58396830</v>
          </cell>
          <cell r="C30">
            <v>3402029</v>
          </cell>
          <cell r="F30">
            <v>68417550.66</v>
          </cell>
          <cell r="G30">
            <v>3450994.8599999994</v>
          </cell>
          <cell r="H30">
            <v>101.43931342149051</v>
          </cell>
          <cell r="I30">
            <v>48965.859999999404</v>
          </cell>
          <cell r="J30">
            <v>117.15969969602801</v>
          </cell>
          <cell r="K30">
            <v>10020720.659999996</v>
          </cell>
        </row>
        <row r="31">
          <cell r="B31">
            <v>37620396</v>
          </cell>
          <cell r="C31">
            <v>2928656</v>
          </cell>
          <cell r="F31">
            <v>44200504.52</v>
          </cell>
          <cell r="G31">
            <v>3422965.8300000057</v>
          </cell>
          <cell r="H31">
            <v>116.8783848290822</v>
          </cell>
          <cell r="I31">
            <v>494309.83000000566</v>
          </cell>
          <cell r="J31">
            <v>117.49080078795558</v>
          </cell>
          <cell r="K31">
            <v>6580108.520000003</v>
          </cell>
        </row>
        <row r="32">
          <cell r="B32">
            <v>30607385</v>
          </cell>
          <cell r="C32">
            <v>1806953</v>
          </cell>
          <cell r="F32">
            <v>36960185.04</v>
          </cell>
          <cell r="G32">
            <v>1747136.240000002</v>
          </cell>
          <cell r="H32">
            <v>96.68963387536932</v>
          </cell>
          <cell r="I32">
            <v>-59816.759999997914</v>
          </cell>
          <cell r="J32">
            <v>120.75577524835917</v>
          </cell>
          <cell r="K32">
            <v>6352800.039999999</v>
          </cell>
        </row>
        <row r="33">
          <cell r="B33">
            <v>55011687</v>
          </cell>
          <cell r="C33">
            <v>3473480</v>
          </cell>
          <cell r="F33">
            <v>62040808.88</v>
          </cell>
          <cell r="G33">
            <v>2941188.670000002</v>
          </cell>
          <cell r="H33">
            <v>84.6755608208483</v>
          </cell>
          <cell r="I33">
            <v>-532291.3299999982</v>
          </cell>
          <cell r="J33">
            <v>112.77750649602876</v>
          </cell>
          <cell r="K33">
            <v>7029121.880000003</v>
          </cell>
        </row>
        <row r="34">
          <cell r="B34">
            <v>47064520</v>
          </cell>
          <cell r="C34">
            <v>3290839</v>
          </cell>
          <cell r="F34">
            <v>57854565.71</v>
          </cell>
          <cell r="G34">
            <v>2671991.3500000015</v>
          </cell>
          <cell r="H34">
            <v>81.19483663588531</v>
          </cell>
          <cell r="I34">
            <v>-618847.6499999985</v>
          </cell>
          <cell r="J34">
            <v>122.92607193274254</v>
          </cell>
          <cell r="K34">
            <v>10790045.71</v>
          </cell>
        </row>
        <row r="35">
          <cell r="B35">
            <v>122322661</v>
          </cell>
          <cell r="C35">
            <v>7263718</v>
          </cell>
          <cell r="F35">
            <v>130419558.27</v>
          </cell>
          <cell r="G35">
            <v>5619898.810000002</v>
          </cell>
          <cell r="H35">
            <v>77.36945198037702</v>
          </cell>
          <cell r="I35">
            <v>-1643819.1899999976</v>
          </cell>
          <cell r="J35">
            <v>106.6192945802577</v>
          </cell>
          <cell r="K35">
            <v>8096897.269999996</v>
          </cell>
        </row>
        <row r="36">
          <cell r="B36">
            <v>13729440</v>
          </cell>
          <cell r="C36">
            <v>-197610</v>
          </cell>
          <cell r="F36">
            <v>16302205.56</v>
          </cell>
          <cell r="G36">
            <v>691892.1100000013</v>
          </cell>
          <cell r="H36">
            <v>-350.1301098122571</v>
          </cell>
          <cell r="I36">
            <v>889502.1100000013</v>
          </cell>
          <cell r="J36">
            <v>118.73904223333219</v>
          </cell>
          <cell r="K36">
            <v>2572765.5600000005</v>
          </cell>
        </row>
        <row r="37">
          <cell r="B37">
            <v>36587486</v>
          </cell>
          <cell r="C37">
            <v>3556015</v>
          </cell>
          <cell r="F37">
            <v>38187847.24</v>
          </cell>
          <cell r="G37">
            <v>2249167.660000004</v>
          </cell>
          <cell r="H37">
            <v>63.249667394541476</v>
          </cell>
          <cell r="I37">
            <v>-1306847.3399999961</v>
          </cell>
          <cell r="J37">
            <v>104.37406724255392</v>
          </cell>
          <cell r="K37">
            <v>1600361.240000002</v>
          </cell>
        </row>
        <row r="38">
          <cell r="B38">
            <v>20073815</v>
          </cell>
          <cell r="C38">
            <v>966693</v>
          </cell>
          <cell r="F38">
            <v>21257155.18</v>
          </cell>
          <cell r="G38">
            <v>1169175.3299999982</v>
          </cell>
          <cell r="H38">
            <v>120.9458773364448</v>
          </cell>
          <cell r="I38">
            <v>202482.3299999982</v>
          </cell>
          <cell r="J38">
            <v>105.894944134934</v>
          </cell>
          <cell r="K38">
            <v>1183340.1799999997</v>
          </cell>
        </row>
        <row r="39">
          <cell r="B39">
            <v>15233000</v>
          </cell>
          <cell r="C39">
            <v>938040</v>
          </cell>
          <cell r="F39">
            <v>15882898.35</v>
          </cell>
          <cell r="G39">
            <v>728976.5999999996</v>
          </cell>
          <cell r="H39">
            <v>77.71274146091847</v>
          </cell>
          <cell r="I39">
            <v>-209063.40000000037</v>
          </cell>
          <cell r="J39">
            <v>104.26638449419023</v>
          </cell>
          <cell r="K39">
            <v>649898.3499999996</v>
          </cell>
        </row>
        <row r="40">
          <cell r="B40">
            <v>11630370</v>
          </cell>
          <cell r="C40">
            <v>846607</v>
          </cell>
          <cell r="F40">
            <v>16122625.51</v>
          </cell>
          <cell r="G40">
            <v>623340</v>
          </cell>
          <cell r="H40">
            <v>73.62802339219968</v>
          </cell>
          <cell r="I40">
            <v>-223267</v>
          </cell>
          <cell r="J40">
            <v>138.62521579279075</v>
          </cell>
          <cell r="K40">
            <v>4492255.51</v>
          </cell>
        </row>
        <row r="41">
          <cell r="B41">
            <v>17099655</v>
          </cell>
          <cell r="C41">
            <v>1728517</v>
          </cell>
          <cell r="F41">
            <v>16156013.99</v>
          </cell>
          <cell r="G41">
            <v>653554.9000000004</v>
          </cell>
          <cell r="H41">
            <v>37.81015170808273</v>
          </cell>
          <cell r="I41">
            <v>-1074962.0999999996</v>
          </cell>
          <cell r="J41">
            <v>94.48152018271713</v>
          </cell>
          <cell r="K41">
            <v>-943641.0099999998</v>
          </cell>
        </row>
        <row r="42">
          <cell r="B42">
            <v>23272313</v>
          </cell>
          <cell r="C42">
            <v>1771903</v>
          </cell>
          <cell r="F42">
            <v>27653736.67</v>
          </cell>
          <cell r="G42">
            <v>2149596.4400000013</v>
          </cell>
          <cell r="H42">
            <v>121.3156950465122</v>
          </cell>
          <cell r="I42">
            <v>377693.44000000134</v>
          </cell>
          <cell r="J42">
            <v>118.82676496315601</v>
          </cell>
          <cell r="K42">
            <v>4381423.670000002</v>
          </cell>
        </row>
        <row r="43">
          <cell r="B43">
            <v>41228872</v>
          </cell>
          <cell r="C43">
            <v>2497378</v>
          </cell>
          <cell r="F43">
            <v>46756687.43</v>
          </cell>
          <cell r="G43">
            <v>2383559.1599999964</v>
          </cell>
          <cell r="H43">
            <v>95.44246645882187</v>
          </cell>
          <cell r="I43">
            <v>-113818.84000000358</v>
          </cell>
          <cell r="J43">
            <v>113.40763198663306</v>
          </cell>
          <cell r="K43">
            <v>5527815.43</v>
          </cell>
        </row>
        <row r="44">
          <cell r="B44">
            <v>21419621</v>
          </cell>
          <cell r="C44">
            <v>687340</v>
          </cell>
          <cell r="F44">
            <v>23335271.27</v>
          </cell>
          <cell r="G44">
            <v>1408736.6900000013</v>
          </cell>
          <cell r="H44">
            <v>204.95485349317678</v>
          </cell>
          <cell r="I44">
            <v>721396.6900000013</v>
          </cell>
          <cell r="J44">
            <v>108.94343681431151</v>
          </cell>
          <cell r="K44">
            <v>1915650.2699999996</v>
          </cell>
        </row>
        <row r="45">
          <cell r="B45">
            <v>19930815</v>
          </cell>
          <cell r="C45">
            <v>2179615</v>
          </cell>
          <cell r="F45">
            <v>22800239.46</v>
          </cell>
          <cell r="G45">
            <v>1379860.1500000022</v>
          </cell>
          <cell r="H45">
            <v>63.30751761205544</v>
          </cell>
          <cell r="I45">
            <v>-799754.8499999978</v>
          </cell>
          <cell r="J45">
            <v>114.39692486233002</v>
          </cell>
          <cell r="K45">
            <v>2869424.460000001</v>
          </cell>
        </row>
        <row r="46">
          <cell r="B46">
            <v>7433900</v>
          </cell>
          <cell r="C46">
            <v>1231349</v>
          </cell>
          <cell r="F46">
            <v>8017911.56</v>
          </cell>
          <cell r="G46">
            <v>668166.9799999995</v>
          </cell>
          <cell r="H46">
            <v>54.26300585780307</v>
          </cell>
          <cell r="I46">
            <v>-563182.0200000005</v>
          </cell>
          <cell r="J46">
            <v>107.85605886546765</v>
          </cell>
          <cell r="K46">
            <v>584011.5599999996</v>
          </cell>
        </row>
        <row r="47">
          <cell r="B47">
            <v>7582670</v>
          </cell>
          <cell r="C47">
            <v>534838</v>
          </cell>
          <cell r="F47">
            <v>9175399.44</v>
          </cell>
          <cell r="G47">
            <v>818448.8499999996</v>
          </cell>
          <cell r="H47">
            <v>153.02743073603588</v>
          </cell>
          <cell r="I47">
            <v>283610.8499999996</v>
          </cell>
          <cell r="J47">
            <v>121.00486293086736</v>
          </cell>
          <cell r="K47">
            <v>1592729.4399999995</v>
          </cell>
        </row>
        <row r="48">
          <cell r="B48">
            <v>8486032</v>
          </cell>
          <cell r="C48">
            <v>531943</v>
          </cell>
          <cell r="F48">
            <v>9049052.66</v>
          </cell>
          <cell r="G48">
            <v>510945.26999999955</v>
          </cell>
          <cell r="H48">
            <v>96.05263533874862</v>
          </cell>
          <cell r="I48">
            <v>-20997.730000000447</v>
          </cell>
          <cell r="J48">
            <v>106.6346751933059</v>
          </cell>
          <cell r="K48">
            <v>563020.6600000001</v>
          </cell>
        </row>
        <row r="49">
          <cell r="B49">
            <v>20281890</v>
          </cell>
          <cell r="C49">
            <v>1970150</v>
          </cell>
          <cell r="F49">
            <v>23784797.37</v>
          </cell>
          <cell r="G49">
            <v>1054075.6099999994</v>
          </cell>
          <cell r="H49">
            <v>53.50230236276423</v>
          </cell>
          <cell r="I49">
            <v>-916074.3900000006</v>
          </cell>
          <cell r="J49">
            <v>117.27110920136141</v>
          </cell>
          <cell r="K49">
            <v>3502907.370000001</v>
          </cell>
        </row>
        <row r="50">
          <cell r="B50">
            <v>9565571</v>
          </cell>
          <cell r="C50">
            <v>1073698</v>
          </cell>
          <cell r="F50">
            <v>9841217.33</v>
          </cell>
          <cell r="G50">
            <v>527387.1699999999</v>
          </cell>
          <cell r="H50">
            <v>49.11876244530584</v>
          </cell>
          <cell r="I50">
            <v>-546310.8300000001</v>
          </cell>
          <cell r="J50">
            <v>102.88165055698191</v>
          </cell>
          <cell r="K50">
            <v>275646.3300000001</v>
          </cell>
        </row>
        <row r="51">
          <cell r="B51">
            <v>7344757</v>
          </cell>
          <cell r="C51">
            <v>391249</v>
          </cell>
          <cell r="F51">
            <v>9647955.38</v>
          </cell>
          <cell r="G51">
            <v>339889.0300000012</v>
          </cell>
          <cell r="H51">
            <v>86.87281756630718</v>
          </cell>
          <cell r="I51">
            <v>-51359.96999999881</v>
          </cell>
          <cell r="J51">
            <v>131.35840137393245</v>
          </cell>
          <cell r="K51">
            <v>2303198.380000001</v>
          </cell>
        </row>
        <row r="52">
          <cell r="B52">
            <v>8973584868</v>
          </cell>
          <cell r="C52">
            <v>707723936</v>
          </cell>
          <cell r="F52">
            <v>9147795701.99</v>
          </cell>
          <cell r="G52">
            <v>497488268.6299995</v>
          </cell>
          <cell r="H52">
            <v>70.29411375313431</v>
          </cell>
          <cell r="I52">
            <v>-206884714.32000044</v>
          </cell>
          <cell r="J52">
            <v>101.9413738940748</v>
          </cell>
          <cell r="K52">
            <v>174210833.98999977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21.12.2017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21.12.2017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1650402525.57</v>
      </c>
      <c r="E10" s="31">
        <f>'[1]вспомогат'!G10</f>
        <v>82147533.8599999</v>
      </c>
      <c r="F10" s="32">
        <f>'[1]вспомогат'!H10</f>
        <v>77.11348823455961</v>
      </c>
      <c r="G10" s="31">
        <f>'[1]вспомогат'!I10</f>
        <v>-24380566.140000105</v>
      </c>
      <c r="H10" s="32">
        <f>'[1]вспомогат'!J10</f>
        <v>103.02823204896832</v>
      </c>
      <c r="I10" s="31">
        <f>'[1]вспомогат'!K10</f>
        <v>48509051.56999993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4151427109.72</v>
      </c>
      <c r="E12" s="31">
        <f>'[1]вспомогат'!G11</f>
        <v>224027467.39999962</v>
      </c>
      <c r="F12" s="34">
        <f>'[1]вспомогат'!H11</f>
        <v>63.87098143977181</v>
      </c>
      <c r="G12" s="35">
        <f>'[1]вспомогат'!I11</f>
        <v>-126722532.60000038</v>
      </c>
      <c r="H12" s="34">
        <f>'[1]вспомогат'!J11</f>
        <v>97.56585451750881</v>
      </c>
      <c r="I12" s="37">
        <f>'[1]вспомогат'!K11</f>
        <v>-103572890.28000021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358839815.9</v>
      </c>
      <c r="E13" s="31">
        <f>'[1]вспомогат'!G12</f>
        <v>18988802.46999997</v>
      </c>
      <c r="F13" s="34">
        <f>'[1]вспомогат'!H12</f>
        <v>75.40857612799111</v>
      </c>
      <c r="G13" s="35">
        <f>'[1]вспомогат'!I12</f>
        <v>-6192421.530000031</v>
      </c>
      <c r="H13" s="34">
        <f>'[1]вспомогат'!J12</f>
        <v>102.56917006238089</v>
      </c>
      <c r="I13" s="37">
        <f>'[1]вспомогат'!K12</f>
        <v>8988280.899999976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468715623.23</v>
      </c>
      <c r="E14" s="31">
        <f>'[1]вспомогат'!G13</f>
        <v>37964770.160000026</v>
      </c>
      <c r="F14" s="34">
        <f>'[1]вспомогат'!H13</f>
        <v>103.14099626628155</v>
      </c>
      <c r="G14" s="35">
        <f>'[1]вспомогат'!I13</f>
        <v>1156157.1600000262</v>
      </c>
      <c r="H14" s="34">
        <f>'[1]вспомогат'!J13</f>
        <v>108.22703811614221</v>
      </c>
      <c r="I14" s="37">
        <f>'[1]вспомогат'!K13</f>
        <v>35630110.23000002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458987653</v>
      </c>
      <c r="E15" s="31">
        <f>'[1]вспомогат'!G14</f>
        <v>22928762.29000002</v>
      </c>
      <c r="F15" s="34">
        <f>'[1]вспомогат'!H14</f>
        <v>57.24891336046546</v>
      </c>
      <c r="G15" s="35">
        <f>'[1]вспомогат'!I14</f>
        <v>-17122237.70999998</v>
      </c>
      <c r="H15" s="34">
        <f>'[1]вспомогат'!J14</f>
        <v>97.08887424643045</v>
      </c>
      <c r="I15" s="37">
        <f>'[1]вспомогат'!K14</f>
        <v>-13762347</v>
      </c>
    </row>
    <row r="16" spans="1:9" ht="12.75">
      <c r="A16" s="30" t="s">
        <v>16</v>
      </c>
      <c r="B16" s="31">
        <f>'[1]вспомогат'!B15</f>
        <v>69788842</v>
      </c>
      <c r="C16" s="31">
        <f>'[1]вспомогат'!C15</f>
        <v>8765142</v>
      </c>
      <c r="D16" s="31">
        <f>'[1]вспомогат'!F15</f>
        <v>68456079.12</v>
      </c>
      <c r="E16" s="31">
        <f>'[1]вспомогат'!G15</f>
        <v>3960953.690000005</v>
      </c>
      <c r="F16" s="34">
        <f>'[1]вспомогат'!H15</f>
        <v>45.18984050686235</v>
      </c>
      <c r="G16" s="35">
        <f>'[1]вспомогат'!I15</f>
        <v>-4804188.309999995</v>
      </c>
      <c r="H16" s="34">
        <f>'[1]вспомогат'!J15</f>
        <v>98.09029231349047</v>
      </c>
      <c r="I16" s="37">
        <f>'[1]вспомогат'!K15</f>
        <v>-1332762.8799999952</v>
      </c>
    </row>
    <row r="17" spans="1:9" ht="18" customHeight="1">
      <c r="A17" s="38" t="s">
        <v>17</v>
      </c>
      <c r="B17" s="39">
        <f>SUM(B12:B16)</f>
        <v>5580475890</v>
      </c>
      <c r="C17" s="39">
        <f>SUM(C12:C16)</f>
        <v>461555979</v>
      </c>
      <c r="D17" s="39">
        <f>SUM(D12:D16)</f>
        <v>5506426280.97</v>
      </c>
      <c r="E17" s="39">
        <f>SUM(E12:E16)</f>
        <v>307870756.00999963</v>
      </c>
      <c r="F17" s="40">
        <f>E17/C17*100</f>
        <v>66.7027987974563</v>
      </c>
      <c r="G17" s="39">
        <f>SUM(G12:G16)</f>
        <v>-153685222.99000037</v>
      </c>
      <c r="H17" s="41">
        <f>D17/B17*100</f>
        <v>98.67305924280232</v>
      </c>
      <c r="I17" s="39">
        <f>SUM(I12:I16)</f>
        <v>-74049609.03000021</v>
      </c>
    </row>
    <row r="18" spans="1:9" ht="20.25" customHeight="1">
      <c r="A18" s="30" t="s">
        <v>18</v>
      </c>
      <c r="B18" s="42">
        <f>'[1]вспомогат'!B16</f>
        <v>35307439</v>
      </c>
      <c r="C18" s="42">
        <f>'[1]вспомогат'!C16</f>
        <v>2422133</v>
      </c>
      <c r="D18" s="42">
        <f>'[1]вспомогат'!F16</f>
        <v>43444072.85</v>
      </c>
      <c r="E18" s="42">
        <f>'[1]вспомогат'!G16</f>
        <v>2413230.960000001</v>
      </c>
      <c r="F18" s="43">
        <f>'[1]вспомогат'!H16</f>
        <v>99.63247104927768</v>
      </c>
      <c r="G18" s="44">
        <f>'[1]вспомогат'!I16</f>
        <v>-8902.039999999106</v>
      </c>
      <c r="H18" s="45">
        <f>'[1]вспомогат'!J16</f>
        <v>123.0450978050263</v>
      </c>
      <c r="I18" s="46">
        <f>'[1]вспомогат'!K16</f>
        <v>8136633.8500000015</v>
      </c>
    </row>
    <row r="19" spans="1:9" ht="12.75">
      <c r="A19" s="30" t="s">
        <v>19</v>
      </c>
      <c r="B19" s="42">
        <f>'[1]вспомогат'!B17</f>
        <v>223578088</v>
      </c>
      <c r="C19" s="42">
        <f>'[1]вспомогат'!C17</f>
        <v>20494784</v>
      </c>
      <c r="D19" s="42">
        <f>'[1]вспомогат'!F17</f>
        <v>243705281.5</v>
      </c>
      <c r="E19" s="42">
        <f>'[1]вспомогат'!G17</f>
        <v>14188691.75</v>
      </c>
      <c r="F19" s="43">
        <f>'[1]вспомогат'!H17</f>
        <v>69.23074549114546</v>
      </c>
      <c r="G19" s="35">
        <f>'[1]вспомогат'!I17</f>
        <v>-6306092.25</v>
      </c>
      <c r="H19" s="36">
        <f>'[1]вспомогат'!J17</f>
        <v>109.00231041424775</v>
      </c>
      <c r="I19" s="37">
        <f>'[1]вспомогат'!K17</f>
        <v>20127193.5</v>
      </c>
    </row>
    <row r="20" spans="1:9" ht="12.75">
      <c r="A20" s="30" t="s">
        <v>20</v>
      </c>
      <c r="B20" s="42">
        <f>'[1]вспомогат'!B18</f>
        <v>29184961</v>
      </c>
      <c r="C20" s="42">
        <f>'[1]вспомогат'!C18</f>
        <v>3096991</v>
      </c>
      <c r="D20" s="42">
        <f>'[1]вспомогат'!F18</f>
        <v>30772971.69</v>
      </c>
      <c r="E20" s="42">
        <f>'[1]вспомогат'!G18</f>
        <v>1983694.370000001</v>
      </c>
      <c r="F20" s="43">
        <f>'[1]вспомогат'!H18</f>
        <v>64.05231303545929</v>
      </c>
      <c r="G20" s="35">
        <f>'[1]вспомогат'!I18</f>
        <v>-1113296.629999999</v>
      </c>
      <c r="H20" s="36">
        <f>'[1]вспомогат'!J18</f>
        <v>105.44119517583046</v>
      </c>
      <c r="I20" s="37">
        <f>'[1]вспомогат'!K18</f>
        <v>1588010.6900000013</v>
      </c>
    </row>
    <row r="21" spans="1:9" ht="12.75">
      <c r="A21" s="30" t="s">
        <v>21</v>
      </c>
      <c r="B21" s="42">
        <f>'[1]вспомогат'!B19</f>
        <v>24675536</v>
      </c>
      <c r="C21" s="42">
        <f>'[1]вспомогат'!C19</f>
        <v>1542031</v>
      </c>
      <c r="D21" s="42">
        <f>'[1]вспомогат'!F19</f>
        <v>28678380.45</v>
      </c>
      <c r="E21" s="42">
        <f>'[1]вспомогат'!G19</f>
        <v>1044935.3200000003</v>
      </c>
      <c r="F21" s="43">
        <f>'[1]вспомогат'!H19</f>
        <v>67.7635741434511</v>
      </c>
      <c r="G21" s="35">
        <f>'[1]вспомогат'!I19</f>
        <v>-497095.6799999997</v>
      </c>
      <c r="H21" s="36">
        <f>'[1]вспомогат'!J19</f>
        <v>116.22191489578991</v>
      </c>
      <c r="I21" s="37">
        <f>'[1]вспомогат'!K19</f>
        <v>4002844.4499999993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139113538.17</v>
      </c>
      <c r="E22" s="42">
        <f>'[1]вспомогат'!G20</f>
        <v>9328963.179999992</v>
      </c>
      <c r="F22" s="43">
        <f>'[1]вспомогат'!H20</f>
        <v>96.62207899344432</v>
      </c>
      <c r="G22" s="35">
        <f>'[1]вспомогат'!I20</f>
        <v>-326141.82000000775</v>
      </c>
      <c r="H22" s="36">
        <f>'[1]вспомогат'!J20</f>
        <v>109.65074746353672</v>
      </c>
      <c r="I22" s="37">
        <f>'[1]вспомогат'!K20</f>
        <v>12243871.169999987</v>
      </c>
    </row>
    <row r="23" spans="1:9" ht="12.75">
      <c r="A23" s="30" t="s">
        <v>23</v>
      </c>
      <c r="B23" s="42">
        <f>'[1]вспомогат'!B21</f>
        <v>90945200</v>
      </c>
      <c r="C23" s="42">
        <f>'[1]вспомогат'!C21</f>
        <v>6726360</v>
      </c>
      <c r="D23" s="42">
        <f>'[1]вспомогат'!F21</f>
        <v>105251835.47</v>
      </c>
      <c r="E23" s="42">
        <f>'[1]вспомогат'!G21</f>
        <v>5427705.060000002</v>
      </c>
      <c r="F23" s="43">
        <f>'[1]вспомогат'!H21</f>
        <v>80.69305032736878</v>
      </c>
      <c r="G23" s="35">
        <f>'[1]вспомогат'!I21</f>
        <v>-1298654.9399999976</v>
      </c>
      <c r="H23" s="36">
        <f>'[1]вспомогат'!J21</f>
        <v>115.73105064368431</v>
      </c>
      <c r="I23" s="37">
        <f>'[1]вспомогат'!K21</f>
        <v>14306635.469999999</v>
      </c>
    </row>
    <row r="24" spans="1:9" ht="12.75">
      <c r="A24" s="30" t="s">
        <v>24</v>
      </c>
      <c r="B24" s="42">
        <f>'[1]вспомогат'!B22</f>
        <v>91806212</v>
      </c>
      <c r="C24" s="42">
        <f>'[1]вспомогат'!C22</f>
        <v>12016645</v>
      </c>
      <c r="D24" s="42">
        <f>'[1]вспомогат'!F22</f>
        <v>96623512.55</v>
      </c>
      <c r="E24" s="42">
        <f>'[1]вспомогат'!G22</f>
        <v>5297371.170000002</v>
      </c>
      <c r="F24" s="43">
        <f>'[1]вспомогат'!H22</f>
        <v>44.08361210637413</v>
      </c>
      <c r="G24" s="35">
        <f>'[1]вспомогат'!I22</f>
        <v>-6719273.829999998</v>
      </c>
      <c r="H24" s="36">
        <f>'[1]вспомогат'!J22</f>
        <v>105.24724900968575</v>
      </c>
      <c r="I24" s="37">
        <f>'[1]вспомогат'!K22</f>
        <v>4817300.549999997</v>
      </c>
    </row>
    <row r="25" spans="1:9" ht="12.75">
      <c r="A25" s="30" t="s">
        <v>25</v>
      </c>
      <c r="B25" s="42">
        <f>'[1]вспомогат'!B23</f>
        <v>72180700</v>
      </c>
      <c r="C25" s="42">
        <f>'[1]вспомогат'!C23</f>
        <v>7208808</v>
      </c>
      <c r="D25" s="42">
        <f>'[1]вспомогат'!F23</f>
        <v>72238039.92</v>
      </c>
      <c r="E25" s="42">
        <f>'[1]вспомогат'!G23</f>
        <v>3686642.0100000054</v>
      </c>
      <c r="F25" s="43">
        <f>'[1]вспомогат'!H23</f>
        <v>51.140799005882876</v>
      </c>
      <c r="G25" s="35">
        <f>'[1]вспомогат'!I23</f>
        <v>-3522165.9899999946</v>
      </c>
      <c r="H25" s="36">
        <f>'[1]вспомогат'!J23</f>
        <v>100.07943940693289</v>
      </c>
      <c r="I25" s="37">
        <f>'[1]вспомогат'!K23</f>
        <v>57339.92000000179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43013947.94</v>
      </c>
      <c r="E26" s="42">
        <f>'[1]вспомогат'!G24</f>
        <v>1846497.4199999943</v>
      </c>
      <c r="F26" s="43">
        <f>'[1]вспомогат'!H24</f>
        <v>53.651204793021826</v>
      </c>
      <c r="G26" s="35">
        <f>'[1]вспомогат'!I24</f>
        <v>-1595172.5800000057</v>
      </c>
      <c r="H26" s="36">
        <f>'[1]вспомогат'!J24</f>
        <v>119.79858511945697</v>
      </c>
      <c r="I26" s="37">
        <f>'[1]вспомогат'!K24</f>
        <v>7108725.939999998</v>
      </c>
    </row>
    <row r="27" spans="1:9" ht="12.75">
      <c r="A27" s="30" t="s">
        <v>27</v>
      </c>
      <c r="B27" s="42">
        <f>'[1]вспомогат'!B25</f>
        <v>114034648</v>
      </c>
      <c r="C27" s="42">
        <f>'[1]вспомогат'!C25</f>
        <v>7615579</v>
      </c>
      <c r="D27" s="42">
        <f>'[1]вспомогат'!F25</f>
        <v>133075337.6</v>
      </c>
      <c r="E27" s="42">
        <f>'[1]вспомогат'!G25</f>
        <v>7454918.579999998</v>
      </c>
      <c r="F27" s="43">
        <f>'[1]вспомогат'!H25</f>
        <v>97.8903715659702</v>
      </c>
      <c r="G27" s="35">
        <f>'[1]вспомогат'!I25</f>
        <v>-160660.4200000018</v>
      </c>
      <c r="H27" s="36">
        <f>'[1]вспомогат'!J25</f>
        <v>116.69728449549824</v>
      </c>
      <c r="I27" s="37">
        <f>'[1]вспомогат'!K25</f>
        <v>19040689.599999994</v>
      </c>
    </row>
    <row r="28" spans="1:9" ht="12.75">
      <c r="A28" s="30" t="s">
        <v>28</v>
      </c>
      <c r="B28" s="42">
        <f>'[1]вспомогат'!B26</f>
        <v>70454016</v>
      </c>
      <c r="C28" s="42">
        <f>'[1]вспомогат'!C26</f>
        <v>5333337</v>
      </c>
      <c r="D28" s="42">
        <f>'[1]вспомогат'!F26</f>
        <v>73630402.12</v>
      </c>
      <c r="E28" s="42">
        <f>'[1]вспомогат'!G26</f>
        <v>3884740.7100000083</v>
      </c>
      <c r="F28" s="43">
        <f>'[1]вспомогат'!H26</f>
        <v>72.83883823579886</v>
      </c>
      <c r="G28" s="35">
        <f>'[1]вспомогат'!I26</f>
        <v>-1448596.2899999917</v>
      </c>
      <c r="H28" s="36">
        <f>'[1]вспомогат'!J26</f>
        <v>104.50845288932855</v>
      </c>
      <c r="I28" s="37">
        <f>'[1]вспомогат'!K26</f>
        <v>3176386.120000005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56003205.15</v>
      </c>
      <c r="E29" s="42">
        <f>'[1]вспомогат'!G27</f>
        <v>2778971.059999995</v>
      </c>
      <c r="F29" s="43">
        <f>'[1]вспомогат'!H27</f>
        <v>93.46693492864436</v>
      </c>
      <c r="G29" s="35">
        <f>'[1]вспомогат'!I27</f>
        <v>-194241.94000000507</v>
      </c>
      <c r="H29" s="36">
        <f>'[1]вспомогат'!J27</f>
        <v>108.54162066428903</v>
      </c>
      <c r="I29" s="37">
        <f>'[1]вспомогат'!K27</f>
        <v>4407140.1499999985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61696710.1</v>
      </c>
      <c r="E30" s="42">
        <f>'[1]вспомогат'!G28</f>
        <v>3772550.5700000003</v>
      </c>
      <c r="F30" s="43">
        <f>'[1]вспомогат'!H28</f>
        <v>96.4857304057308</v>
      </c>
      <c r="G30" s="35">
        <f>'[1]вспомогат'!I28</f>
        <v>-137406.4299999997</v>
      </c>
      <c r="H30" s="36">
        <f>'[1]вспомогат'!J28</f>
        <v>105.54995175750726</v>
      </c>
      <c r="I30" s="37">
        <f>'[1]вспомогат'!K28</f>
        <v>3244092.1000000015</v>
      </c>
    </row>
    <row r="31" spans="1:9" ht="12.75">
      <c r="A31" s="30" t="s">
        <v>31</v>
      </c>
      <c r="B31" s="42">
        <f>'[1]вспомогат'!B29</f>
        <v>134301446</v>
      </c>
      <c r="C31" s="42">
        <f>'[1]вспомогат'!C29</f>
        <v>10329844</v>
      </c>
      <c r="D31" s="42">
        <f>'[1]вспомогат'!F29</f>
        <v>149855472.46</v>
      </c>
      <c r="E31" s="42">
        <f>'[1]вспомогат'!G29</f>
        <v>7150118.8900000155</v>
      </c>
      <c r="F31" s="43">
        <f>'[1]вспомогат'!H29</f>
        <v>69.21807231551624</v>
      </c>
      <c r="G31" s="35">
        <f>'[1]вспомогат'!I29</f>
        <v>-3179725.1099999845</v>
      </c>
      <c r="H31" s="36">
        <f>'[1]вспомогат'!J29</f>
        <v>111.58142888498759</v>
      </c>
      <c r="I31" s="37">
        <f>'[1]вспомогат'!K29</f>
        <v>15554026.460000008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68417550.66</v>
      </c>
      <c r="E32" s="42">
        <f>'[1]вспомогат'!G30</f>
        <v>3450994.8599999994</v>
      </c>
      <c r="F32" s="43">
        <f>'[1]вспомогат'!H30</f>
        <v>101.43931342149051</v>
      </c>
      <c r="G32" s="35">
        <f>'[1]вспомогат'!I30</f>
        <v>48965.859999999404</v>
      </c>
      <c r="H32" s="36">
        <f>'[1]вспомогат'!J30</f>
        <v>117.15969969602801</v>
      </c>
      <c r="I32" s="37">
        <f>'[1]вспомогат'!K30</f>
        <v>10020720.659999996</v>
      </c>
    </row>
    <row r="33" spans="1:9" ht="12.75">
      <c r="A33" s="30" t="s">
        <v>33</v>
      </c>
      <c r="B33" s="42">
        <f>'[1]вспомогат'!B31</f>
        <v>37620396</v>
      </c>
      <c r="C33" s="42">
        <f>'[1]вспомогат'!C31</f>
        <v>2928656</v>
      </c>
      <c r="D33" s="42">
        <f>'[1]вспомогат'!F31</f>
        <v>44200504.52</v>
      </c>
      <c r="E33" s="42">
        <f>'[1]вспомогат'!G31</f>
        <v>3422965.8300000057</v>
      </c>
      <c r="F33" s="43">
        <f>'[1]вспомогат'!H31</f>
        <v>116.8783848290822</v>
      </c>
      <c r="G33" s="35">
        <f>'[1]вспомогат'!I31</f>
        <v>494309.83000000566</v>
      </c>
      <c r="H33" s="36">
        <f>'[1]вспомогат'!J31</f>
        <v>117.49080078795558</v>
      </c>
      <c r="I33" s="37">
        <f>'[1]вспомогат'!K31</f>
        <v>6580108.520000003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36960185.04</v>
      </c>
      <c r="E34" s="42">
        <f>'[1]вспомогат'!G32</f>
        <v>1747136.240000002</v>
      </c>
      <c r="F34" s="43">
        <f>'[1]вспомогат'!H32</f>
        <v>96.68963387536932</v>
      </c>
      <c r="G34" s="35">
        <f>'[1]вспомогат'!I32</f>
        <v>-59816.759999997914</v>
      </c>
      <c r="H34" s="36">
        <f>'[1]вспомогат'!J32</f>
        <v>120.75577524835917</v>
      </c>
      <c r="I34" s="37">
        <f>'[1]вспомогат'!K32</f>
        <v>6352800.039999999</v>
      </c>
    </row>
    <row r="35" spans="1:9" ht="12.75">
      <c r="A35" s="30" t="s">
        <v>35</v>
      </c>
      <c r="B35" s="42">
        <f>'[1]вспомогат'!B33</f>
        <v>55011687</v>
      </c>
      <c r="C35" s="42">
        <f>'[1]вспомогат'!C33</f>
        <v>3473480</v>
      </c>
      <c r="D35" s="42">
        <f>'[1]вспомогат'!F33</f>
        <v>62040808.88</v>
      </c>
      <c r="E35" s="42">
        <f>'[1]вспомогат'!G33</f>
        <v>2941188.670000002</v>
      </c>
      <c r="F35" s="43">
        <f>'[1]вспомогат'!H33</f>
        <v>84.6755608208483</v>
      </c>
      <c r="G35" s="35">
        <f>'[1]вспомогат'!I33</f>
        <v>-532291.3299999982</v>
      </c>
      <c r="H35" s="36">
        <f>'[1]вспомогат'!J33</f>
        <v>112.77750649602876</v>
      </c>
      <c r="I35" s="37">
        <f>'[1]вспомогат'!K33</f>
        <v>7029121.880000003</v>
      </c>
    </row>
    <row r="36" spans="1:9" ht="12.75">
      <c r="A36" s="30" t="s">
        <v>36</v>
      </c>
      <c r="B36" s="42">
        <f>'[1]вспомогат'!B34</f>
        <v>47064520</v>
      </c>
      <c r="C36" s="42">
        <f>'[1]вспомогат'!C34</f>
        <v>3290839</v>
      </c>
      <c r="D36" s="42">
        <f>'[1]вспомогат'!F34</f>
        <v>57854565.71</v>
      </c>
      <c r="E36" s="42">
        <f>'[1]вспомогат'!G34</f>
        <v>2671991.3500000015</v>
      </c>
      <c r="F36" s="43">
        <f>'[1]вспомогат'!H34</f>
        <v>81.19483663588531</v>
      </c>
      <c r="G36" s="35">
        <f>'[1]вспомогат'!I34</f>
        <v>-618847.6499999985</v>
      </c>
      <c r="H36" s="36">
        <f>'[1]вспомогат'!J34</f>
        <v>122.92607193274254</v>
      </c>
      <c r="I36" s="37">
        <f>'[1]вспомогат'!K34</f>
        <v>10790045.71</v>
      </c>
    </row>
    <row r="37" spans="1:9" ht="12.75">
      <c r="A37" s="30" t="s">
        <v>37</v>
      </c>
      <c r="B37" s="42">
        <f>'[1]вспомогат'!B35</f>
        <v>122322661</v>
      </c>
      <c r="C37" s="42">
        <f>'[1]вспомогат'!C35</f>
        <v>7263718</v>
      </c>
      <c r="D37" s="42">
        <f>'[1]вспомогат'!F35</f>
        <v>130419558.27</v>
      </c>
      <c r="E37" s="42">
        <f>'[1]вспомогат'!G35</f>
        <v>5619898.810000002</v>
      </c>
      <c r="F37" s="43">
        <f>'[1]вспомогат'!H35</f>
        <v>77.36945198037702</v>
      </c>
      <c r="G37" s="35">
        <f>'[1]вспомогат'!I35</f>
        <v>-1643819.1899999976</v>
      </c>
      <c r="H37" s="36">
        <f>'[1]вспомогат'!J35</f>
        <v>106.6192945802577</v>
      </c>
      <c r="I37" s="37">
        <f>'[1]вспомогат'!K35</f>
        <v>8096897.269999996</v>
      </c>
    </row>
    <row r="38" spans="1:9" ht="18.75" customHeight="1">
      <c r="A38" s="48" t="s">
        <v>38</v>
      </c>
      <c r="B38" s="39">
        <f>SUM(B18:B37)</f>
        <v>1510315297</v>
      </c>
      <c r="C38" s="39">
        <f>SUM(C18:C37)</f>
        <v>118932132</v>
      </c>
      <c r="D38" s="39">
        <f>SUM(D18:D37)</f>
        <v>1676995881.0500002</v>
      </c>
      <c r="E38" s="39">
        <f>SUM(E18:E37)</f>
        <v>90113206.81000003</v>
      </c>
      <c r="F38" s="40">
        <f>E38/C38*100</f>
        <v>75.76859616877971</v>
      </c>
      <c r="G38" s="39">
        <f>SUM(G18:G37)</f>
        <v>-28818925.18999997</v>
      </c>
      <c r="H38" s="41">
        <f>D38/B38*100</f>
        <v>111.03614486200892</v>
      </c>
      <c r="I38" s="39">
        <f>SUM(I18:I37)</f>
        <v>166680584.05</v>
      </c>
    </row>
    <row r="39" spans="1:9" ht="12" customHeight="1">
      <c r="A39" s="49" t="s">
        <v>39</v>
      </c>
      <c r="B39" s="31">
        <f>'[1]вспомогат'!B36</f>
        <v>13729440</v>
      </c>
      <c r="C39" s="31">
        <f>'[1]вспомогат'!C36</f>
        <v>-197610</v>
      </c>
      <c r="D39" s="31">
        <f>'[1]вспомогат'!F36</f>
        <v>16302205.56</v>
      </c>
      <c r="E39" s="31">
        <f>'[1]вспомогат'!G36</f>
        <v>691892.1100000013</v>
      </c>
      <c r="F39" s="34">
        <f>'[1]вспомогат'!H36</f>
        <v>-350.1301098122571</v>
      </c>
      <c r="G39" s="35">
        <f>'[1]вспомогат'!I36</f>
        <v>889502.1100000013</v>
      </c>
      <c r="H39" s="36">
        <f>'[1]вспомогат'!J36</f>
        <v>118.73904223333219</v>
      </c>
      <c r="I39" s="37">
        <f>'[1]вспомогат'!K36</f>
        <v>2572765.5600000005</v>
      </c>
    </row>
    <row r="40" spans="1:9" ht="12.75" customHeight="1">
      <c r="A40" s="49" t="s">
        <v>40</v>
      </c>
      <c r="B40" s="31">
        <f>'[1]вспомогат'!B37</f>
        <v>36587486</v>
      </c>
      <c r="C40" s="31">
        <f>'[1]вспомогат'!C37</f>
        <v>3556015</v>
      </c>
      <c r="D40" s="31">
        <f>'[1]вспомогат'!F37</f>
        <v>38187847.24</v>
      </c>
      <c r="E40" s="31">
        <f>'[1]вспомогат'!G37</f>
        <v>2249167.660000004</v>
      </c>
      <c r="F40" s="34">
        <f>'[1]вспомогат'!H37</f>
        <v>63.249667394541476</v>
      </c>
      <c r="G40" s="35">
        <f>'[1]вспомогат'!I37</f>
        <v>-1306847.3399999961</v>
      </c>
      <c r="H40" s="36">
        <f>'[1]вспомогат'!J37</f>
        <v>104.37406724255392</v>
      </c>
      <c r="I40" s="37">
        <f>'[1]вспомогат'!K37</f>
        <v>1600361.240000002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21257155.18</v>
      </c>
      <c r="E41" s="31">
        <f>'[1]вспомогат'!G38</f>
        <v>1169175.3299999982</v>
      </c>
      <c r="F41" s="34">
        <f>'[1]вспомогат'!H38</f>
        <v>120.9458773364448</v>
      </c>
      <c r="G41" s="35">
        <f>'[1]вспомогат'!I38</f>
        <v>202482.3299999982</v>
      </c>
      <c r="H41" s="36">
        <f>'[1]вспомогат'!J38</f>
        <v>105.894944134934</v>
      </c>
      <c r="I41" s="37">
        <f>'[1]вспомогат'!K38</f>
        <v>1183340.1799999997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15882898.35</v>
      </c>
      <c r="E42" s="31">
        <f>'[1]вспомогат'!G39</f>
        <v>728976.5999999996</v>
      </c>
      <c r="F42" s="34">
        <f>'[1]вспомогат'!H39</f>
        <v>77.71274146091847</v>
      </c>
      <c r="G42" s="35">
        <f>'[1]вспомогат'!I39</f>
        <v>-209063.40000000037</v>
      </c>
      <c r="H42" s="36">
        <f>'[1]вспомогат'!J39</f>
        <v>104.26638449419023</v>
      </c>
      <c r="I42" s="37">
        <f>'[1]вспомогат'!K39</f>
        <v>649898.3499999996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16122625.51</v>
      </c>
      <c r="E43" s="31">
        <f>'[1]вспомогат'!G40</f>
        <v>623340</v>
      </c>
      <c r="F43" s="34">
        <f>'[1]вспомогат'!H40</f>
        <v>73.62802339219968</v>
      </c>
      <c r="G43" s="35">
        <f>'[1]вспомогат'!I40</f>
        <v>-223267</v>
      </c>
      <c r="H43" s="36">
        <f>'[1]вспомогат'!J40</f>
        <v>138.62521579279075</v>
      </c>
      <c r="I43" s="37">
        <f>'[1]вспомогат'!K40</f>
        <v>4492255.51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16156013.99</v>
      </c>
      <c r="E44" s="31">
        <f>'[1]вспомогат'!G41</f>
        <v>653554.9000000004</v>
      </c>
      <c r="F44" s="34">
        <f>'[1]вспомогат'!H41</f>
        <v>37.81015170808273</v>
      </c>
      <c r="G44" s="35">
        <f>'[1]вспомогат'!I41</f>
        <v>-1074962.0999999996</v>
      </c>
      <c r="H44" s="36">
        <f>'[1]вспомогат'!J41</f>
        <v>94.48152018271713</v>
      </c>
      <c r="I44" s="37">
        <f>'[1]вспомогат'!K41</f>
        <v>-943641.0099999998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27653736.67</v>
      </c>
      <c r="E45" s="31">
        <f>'[1]вспомогат'!G42</f>
        <v>2149596.4400000013</v>
      </c>
      <c r="F45" s="34">
        <f>'[1]вспомогат'!H42</f>
        <v>121.3156950465122</v>
      </c>
      <c r="G45" s="35">
        <f>'[1]вспомогат'!I42</f>
        <v>377693.44000000134</v>
      </c>
      <c r="H45" s="36">
        <f>'[1]вспомогат'!J42</f>
        <v>118.82676496315601</v>
      </c>
      <c r="I45" s="37">
        <f>'[1]вспомогат'!K42</f>
        <v>4381423.670000002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46756687.43</v>
      </c>
      <c r="E46" s="31">
        <f>'[1]вспомогат'!G43</f>
        <v>2383559.1599999964</v>
      </c>
      <c r="F46" s="34">
        <f>'[1]вспомогат'!H43</f>
        <v>95.44246645882187</v>
      </c>
      <c r="G46" s="35">
        <f>'[1]вспомогат'!I43</f>
        <v>-113818.84000000358</v>
      </c>
      <c r="H46" s="36">
        <f>'[1]вспомогат'!J43</f>
        <v>113.40763198663306</v>
      </c>
      <c r="I46" s="37">
        <f>'[1]вспомогат'!K43</f>
        <v>5527815.43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23335271.27</v>
      </c>
      <c r="E47" s="31">
        <f>'[1]вспомогат'!G44</f>
        <v>1408736.6900000013</v>
      </c>
      <c r="F47" s="34">
        <f>'[1]вспомогат'!H44</f>
        <v>204.95485349317678</v>
      </c>
      <c r="G47" s="35">
        <f>'[1]вспомогат'!I44</f>
        <v>721396.6900000013</v>
      </c>
      <c r="H47" s="36">
        <f>'[1]вспомогат'!J44</f>
        <v>108.94343681431151</v>
      </c>
      <c r="I47" s="37">
        <f>'[1]вспомогат'!K44</f>
        <v>1915650.2699999996</v>
      </c>
    </row>
    <row r="48" spans="1:9" ht="14.25" customHeight="1">
      <c r="A48" s="50" t="s">
        <v>48</v>
      </c>
      <c r="B48" s="31">
        <f>'[1]вспомогат'!B45</f>
        <v>19930815</v>
      </c>
      <c r="C48" s="31">
        <f>'[1]вспомогат'!C45</f>
        <v>2179615</v>
      </c>
      <c r="D48" s="31">
        <f>'[1]вспомогат'!F45</f>
        <v>22800239.46</v>
      </c>
      <c r="E48" s="31">
        <f>'[1]вспомогат'!G45</f>
        <v>1379860.1500000022</v>
      </c>
      <c r="F48" s="34">
        <f>'[1]вспомогат'!H45</f>
        <v>63.30751761205544</v>
      </c>
      <c r="G48" s="35">
        <f>'[1]вспомогат'!I45</f>
        <v>-799754.8499999978</v>
      </c>
      <c r="H48" s="36">
        <f>'[1]вспомогат'!J45</f>
        <v>114.39692486233002</v>
      </c>
      <c r="I48" s="37">
        <f>'[1]вспомогат'!K45</f>
        <v>2869424.460000001</v>
      </c>
    </row>
    <row r="49" spans="1:9" ht="14.25" customHeight="1">
      <c r="A49" s="50" t="s">
        <v>49</v>
      </c>
      <c r="B49" s="31">
        <f>'[1]вспомогат'!B46</f>
        <v>7433900</v>
      </c>
      <c r="C49" s="31">
        <f>'[1]вспомогат'!C46</f>
        <v>1231349</v>
      </c>
      <c r="D49" s="31">
        <f>'[1]вспомогат'!F46</f>
        <v>8017911.56</v>
      </c>
      <c r="E49" s="31">
        <f>'[1]вспомогат'!G46</f>
        <v>668166.9799999995</v>
      </c>
      <c r="F49" s="34">
        <f>'[1]вспомогат'!H46</f>
        <v>54.26300585780307</v>
      </c>
      <c r="G49" s="35">
        <f>'[1]вспомогат'!I46</f>
        <v>-563182.0200000005</v>
      </c>
      <c r="H49" s="36">
        <f>'[1]вспомогат'!J46</f>
        <v>107.85605886546765</v>
      </c>
      <c r="I49" s="37">
        <f>'[1]вспомогат'!K46</f>
        <v>584011.5599999996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9175399.44</v>
      </c>
      <c r="E50" s="31">
        <f>'[1]вспомогат'!G47</f>
        <v>818448.8499999996</v>
      </c>
      <c r="F50" s="34">
        <f>'[1]вспомогат'!H47</f>
        <v>153.02743073603588</v>
      </c>
      <c r="G50" s="35">
        <f>'[1]вспомогат'!I47</f>
        <v>283610.8499999996</v>
      </c>
      <c r="H50" s="36">
        <f>'[1]вспомогат'!J47</f>
        <v>121.00486293086736</v>
      </c>
      <c r="I50" s="37">
        <f>'[1]вспомогат'!K47</f>
        <v>1592729.4399999995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9049052.66</v>
      </c>
      <c r="E51" s="31">
        <f>'[1]вспомогат'!G48</f>
        <v>510945.26999999955</v>
      </c>
      <c r="F51" s="34">
        <f>'[1]вспомогат'!H48</f>
        <v>96.05263533874862</v>
      </c>
      <c r="G51" s="35">
        <f>'[1]вспомогат'!I48</f>
        <v>-20997.730000000447</v>
      </c>
      <c r="H51" s="36">
        <f>'[1]вспомогат'!J48</f>
        <v>106.6346751933059</v>
      </c>
      <c r="I51" s="37">
        <f>'[1]вспомогат'!K48</f>
        <v>563020.6600000001</v>
      </c>
    </row>
    <row r="52" spans="1:9" ht="14.25" customHeight="1">
      <c r="A52" s="50" t="s">
        <v>52</v>
      </c>
      <c r="B52" s="31">
        <f>'[1]вспомогат'!B49</f>
        <v>20281890</v>
      </c>
      <c r="C52" s="31">
        <f>'[1]вспомогат'!C49</f>
        <v>1970150</v>
      </c>
      <c r="D52" s="31">
        <f>'[1]вспомогат'!F49</f>
        <v>23784797.37</v>
      </c>
      <c r="E52" s="31">
        <f>'[1]вспомогат'!G49</f>
        <v>1054075.6099999994</v>
      </c>
      <c r="F52" s="34">
        <f>'[1]вспомогат'!H49</f>
        <v>53.50230236276423</v>
      </c>
      <c r="G52" s="35">
        <f>'[1]вспомогат'!I49</f>
        <v>-916074.3900000006</v>
      </c>
      <c r="H52" s="36">
        <f>'[1]вспомогат'!J49</f>
        <v>117.27110920136141</v>
      </c>
      <c r="I52" s="37">
        <f>'[1]вспомогат'!K49</f>
        <v>3502907.370000001</v>
      </c>
    </row>
    <row r="53" spans="1:9" ht="14.25" customHeight="1">
      <c r="A53" s="50" t="s">
        <v>53</v>
      </c>
      <c r="B53" s="31">
        <f>'[1]вспомогат'!B50</f>
        <v>9565571</v>
      </c>
      <c r="C53" s="31">
        <f>'[1]вспомогат'!C50</f>
        <v>1073698</v>
      </c>
      <c r="D53" s="31">
        <f>'[1]вспомогат'!F50</f>
        <v>9841217.33</v>
      </c>
      <c r="E53" s="31">
        <f>'[1]вспомогат'!G50</f>
        <v>527387.1699999999</v>
      </c>
      <c r="F53" s="34">
        <f>'[1]вспомогат'!H50</f>
        <v>49.11876244530584</v>
      </c>
      <c r="G53" s="35">
        <f>'[1]вспомогат'!I50</f>
        <v>-546310.8300000001</v>
      </c>
      <c r="H53" s="36">
        <f>'[1]вспомогат'!J50</f>
        <v>102.88165055698191</v>
      </c>
      <c r="I53" s="37">
        <f>'[1]вспомогат'!K50</f>
        <v>275646.3300000001</v>
      </c>
    </row>
    <row r="54" spans="1:9" ht="14.25" customHeight="1">
      <c r="A54" s="50" t="s">
        <v>54</v>
      </c>
      <c r="B54" s="31">
        <f>'[1]вспомогат'!B51</f>
        <v>7344757</v>
      </c>
      <c r="C54" s="31">
        <f>'[1]вспомогат'!C51</f>
        <v>391249</v>
      </c>
      <c r="D54" s="31">
        <f>'[1]вспомогат'!F51</f>
        <v>9647955.38</v>
      </c>
      <c r="E54" s="31">
        <f>'[1]вспомогат'!G51</f>
        <v>339889.0300000012</v>
      </c>
      <c r="F54" s="34">
        <f>'[1]вспомогат'!H51</f>
        <v>86.87281756630718</v>
      </c>
      <c r="G54" s="35">
        <f>'[1]вспомогат'!I51</f>
        <v>-51359.96999999881</v>
      </c>
      <c r="H54" s="36">
        <f>'[1]вспомогат'!J51</f>
        <v>131.35840137393245</v>
      </c>
      <c r="I54" s="37">
        <f>'[1]вспомогат'!K51</f>
        <v>2303198.380000001</v>
      </c>
    </row>
    <row r="55" spans="1:9" ht="15" customHeight="1">
      <c r="A55" s="48" t="s">
        <v>55</v>
      </c>
      <c r="B55" s="39">
        <f>SUM(B39:B54)</f>
        <v>280900207</v>
      </c>
      <c r="C55" s="39">
        <f>SUM(C39:C54)</f>
        <v>20707725</v>
      </c>
      <c r="D55" s="39">
        <f>SUM(D39:D54)</f>
        <v>313971014.40000004</v>
      </c>
      <c r="E55" s="39">
        <f>SUM(E39:E54)</f>
        <v>17356771.950000003</v>
      </c>
      <c r="F55" s="40">
        <f>E55/C55*100</f>
        <v>83.81786000152118</v>
      </c>
      <c r="G55" s="39">
        <f>SUM(G39:G54)</f>
        <v>-3350953.049999996</v>
      </c>
      <c r="H55" s="41">
        <f>D55/B55*100</f>
        <v>111.77315166592243</v>
      </c>
      <c r="I55" s="39">
        <f>SUM(I39:I54)</f>
        <v>33070807.400000006</v>
      </c>
    </row>
    <row r="56" spans="1:9" ht="15.75" customHeight="1">
      <c r="A56" s="51" t="s">
        <v>56</v>
      </c>
      <c r="B56" s="52">
        <f>'[1]вспомогат'!B52</f>
        <v>8973584868</v>
      </c>
      <c r="C56" s="52">
        <f>'[1]вспомогат'!C52</f>
        <v>707723936</v>
      </c>
      <c r="D56" s="52">
        <f>'[1]вспомогат'!F52</f>
        <v>9147795701.99</v>
      </c>
      <c r="E56" s="52">
        <f>'[1]вспомогат'!G52</f>
        <v>497488268.6299995</v>
      </c>
      <c r="F56" s="53">
        <f>'[1]вспомогат'!H52</f>
        <v>70.29411375313431</v>
      </c>
      <c r="G56" s="52">
        <f>'[1]вспомогат'!I52</f>
        <v>-206884714.32000044</v>
      </c>
      <c r="H56" s="53">
        <f>'[1]вспомогат'!J52</f>
        <v>101.9413738940748</v>
      </c>
      <c r="I56" s="52">
        <f>'[1]вспомогат'!K52</f>
        <v>174210833.98999977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21.12.2017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2017-12-22T06:52:50Z</dcterms:created>
  <dcterms:modified xsi:type="dcterms:W3CDTF">2017-12-22T06:53:30Z</dcterms:modified>
  <cp:category/>
  <cp:version/>
  <cp:contentType/>
  <cp:contentStatus/>
</cp:coreProperties>
</file>