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<sst xmlns="http://schemas.openxmlformats.org/spreadsheetml/2006/main" count="60" uniqueCount="57">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</sst>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12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20.12.2017</v>
          </cell>
        </row>
        <row r="6">
          <cell r="F6" t="str">
            <v>Фактично надійшло на 20.12.2017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2017 рік</v>
          </cell>
        </row>
        <row r="9">
          <cell r="B9" t="str">
            <v>рік</v>
          </cell>
        </row>
        <row r="10">
          <cell r="B10">
            <v>1601893474</v>
          </cell>
          <cell r="C10">
            <v>106528100</v>
          </cell>
          <cell r="F10">
            <v>1638924819.64</v>
          </cell>
          <cell r="G10">
            <v>70669827.93000007</v>
          </cell>
          <cell r="H10">
            <v>66.33914237651855</v>
          </cell>
          <cell r="I10">
            <v>-35858272.06999993</v>
          </cell>
          <cell r="J10">
            <v>102.31172335995171</v>
          </cell>
          <cell r="K10">
            <v>37031345.640000105</v>
          </cell>
        </row>
        <row r="11">
          <cell r="B11">
            <v>4255000000</v>
          </cell>
          <cell r="C11">
            <v>350750000</v>
          </cell>
          <cell r="F11">
            <v>4122647518.33</v>
          </cell>
          <cell r="G11">
            <v>195247876.00999975</v>
          </cell>
          <cell r="H11">
            <v>55.665823523877336</v>
          </cell>
          <cell r="I11">
            <v>-155502123.99000025</v>
          </cell>
          <cell r="J11">
            <v>96.8894833920094</v>
          </cell>
          <cell r="K11">
            <v>-132352481.67000008</v>
          </cell>
        </row>
        <row r="12">
          <cell r="B12">
            <v>349851535</v>
          </cell>
          <cell r="C12">
            <v>25181224</v>
          </cell>
          <cell r="F12">
            <v>357586995.7</v>
          </cell>
          <cell r="G12">
            <v>17735982.26999998</v>
          </cell>
          <cell r="H12">
            <v>70.43336046730684</v>
          </cell>
          <cell r="I12">
            <v>-7445241.730000019</v>
          </cell>
          <cell r="J12">
            <v>102.21106953268048</v>
          </cell>
          <cell r="K12">
            <v>7735460.699999988</v>
          </cell>
        </row>
        <row r="13">
          <cell r="B13">
            <v>433085513</v>
          </cell>
          <cell r="C13">
            <v>36808613</v>
          </cell>
          <cell r="F13">
            <v>459015683.5</v>
          </cell>
          <cell r="G13">
            <v>28264830.430000007</v>
          </cell>
          <cell r="H13">
            <v>76.78863213346291</v>
          </cell>
          <cell r="I13">
            <v>-8543782.569999993</v>
          </cell>
          <cell r="J13">
            <v>105.98730960091017</v>
          </cell>
          <cell r="K13">
            <v>25930170.5</v>
          </cell>
        </row>
        <row r="14">
          <cell r="B14">
            <v>472750000</v>
          </cell>
          <cell r="C14">
            <v>40051000</v>
          </cell>
          <cell r="F14">
            <v>456908411.46</v>
          </cell>
          <cell r="G14">
            <v>20849520.75</v>
          </cell>
          <cell r="H14">
            <v>52.05742865346683</v>
          </cell>
          <cell r="I14">
            <v>-19201479.25</v>
          </cell>
          <cell r="J14">
            <v>96.64905583500793</v>
          </cell>
          <cell r="K14">
            <v>-15841588.540000021</v>
          </cell>
        </row>
        <row r="15">
          <cell r="B15">
            <v>66491300</v>
          </cell>
          <cell r="C15">
            <v>5467600</v>
          </cell>
          <cell r="F15">
            <v>67756731.35</v>
          </cell>
          <cell r="G15">
            <v>3261605.9199999943</v>
          </cell>
          <cell r="H15">
            <v>59.653338210549315</v>
          </cell>
          <cell r="I15">
            <v>-2205994.0800000057</v>
          </cell>
          <cell r="J15">
            <v>101.90315326967587</v>
          </cell>
          <cell r="K15">
            <v>1265431.349999994</v>
          </cell>
        </row>
        <row r="16">
          <cell r="B16">
            <v>35177439</v>
          </cell>
          <cell r="C16">
            <v>2292133</v>
          </cell>
          <cell r="F16">
            <v>42591064.22</v>
          </cell>
          <cell r="G16">
            <v>1560222.3299999982</v>
          </cell>
          <cell r="H16">
            <v>68.06857760871634</v>
          </cell>
          <cell r="I16">
            <v>-731910.6700000018</v>
          </cell>
          <cell r="J16">
            <v>121.0749430053734</v>
          </cell>
          <cell r="K16">
            <v>7413625.219999999</v>
          </cell>
        </row>
        <row r="17">
          <cell r="B17">
            <v>223074848</v>
          </cell>
          <cell r="C17">
            <v>19991544</v>
          </cell>
          <cell r="F17">
            <v>242574981.85</v>
          </cell>
          <cell r="G17">
            <v>13058392.099999994</v>
          </cell>
          <cell r="H17">
            <v>65.31957761741661</v>
          </cell>
          <cell r="I17">
            <v>-6933151.900000006</v>
          </cell>
          <cell r="J17">
            <v>108.74152062629669</v>
          </cell>
          <cell r="K17">
            <v>19500133.849999994</v>
          </cell>
        </row>
        <row r="18">
          <cell r="B18">
            <v>28301412</v>
          </cell>
          <cell r="C18">
            <v>2213442</v>
          </cell>
          <cell r="F18">
            <v>30641311.3</v>
          </cell>
          <cell r="G18">
            <v>1852033.9800000004</v>
          </cell>
          <cell r="H18">
            <v>83.67212603718555</v>
          </cell>
          <cell r="I18">
            <v>-361408.01999999955</v>
          </cell>
          <cell r="J18">
            <v>108.26778289365917</v>
          </cell>
          <cell r="K18">
            <v>2339899.3000000007</v>
          </cell>
        </row>
        <row r="19">
          <cell r="B19">
            <v>24317476</v>
          </cell>
          <cell r="C19">
            <v>1183971</v>
          </cell>
          <cell r="F19">
            <v>28551123.3</v>
          </cell>
          <cell r="G19">
            <v>917678.1700000018</v>
          </cell>
          <cell r="H19">
            <v>77.50850063050547</v>
          </cell>
          <cell r="I19">
            <v>-266292.8299999982</v>
          </cell>
          <cell r="J19">
            <v>117.40989607638556</v>
          </cell>
          <cell r="K19">
            <v>4233647.300000001</v>
          </cell>
        </row>
        <row r="20">
          <cell r="B20">
            <v>126869667</v>
          </cell>
          <cell r="C20">
            <v>9655105</v>
          </cell>
          <cell r="F20">
            <v>138113086.69</v>
          </cell>
          <cell r="G20">
            <v>8328511.700000003</v>
          </cell>
          <cell r="H20">
            <v>86.26018774523946</v>
          </cell>
          <cell r="I20">
            <v>-1326593.299999997</v>
          </cell>
          <cell r="J20">
            <v>108.86218113112885</v>
          </cell>
          <cell r="K20">
            <v>11243419.689999998</v>
          </cell>
        </row>
        <row r="21">
          <cell r="B21">
            <v>90925200</v>
          </cell>
          <cell r="C21">
            <v>6706360</v>
          </cell>
          <cell r="F21">
            <v>104513818.9</v>
          </cell>
          <cell r="G21">
            <v>4689688.49000001</v>
          </cell>
          <cell r="H21">
            <v>69.92897026106576</v>
          </cell>
          <cell r="I21">
            <v>-2016671.5099999905</v>
          </cell>
          <cell r="J21">
            <v>114.94483256566936</v>
          </cell>
          <cell r="K21">
            <v>13588618.900000006</v>
          </cell>
        </row>
        <row r="22">
          <cell r="B22">
            <v>87306471</v>
          </cell>
          <cell r="C22">
            <v>7516904</v>
          </cell>
          <cell r="F22">
            <v>95554395.46</v>
          </cell>
          <cell r="G22">
            <v>4228254.079999998</v>
          </cell>
          <cell r="H22">
            <v>56.24994119919582</v>
          </cell>
          <cell r="I22">
            <v>-3288649.920000002</v>
          </cell>
          <cell r="J22">
            <v>109.4470940876765</v>
          </cell>
          <cell r="K22">
            <v>8247924.459999993</v>
          </cell>
        </row>
        <row r="23">
          <cell r="B23">
            <v>70786000</v>
          </cell>
          <cell r="C23">
            <v>5814108</v>
          </cell>
          <cell r="F23">
            <v>71803008.92</v>
          </cell>
          <cell r="G23">
            <v>3251611.0100000054</v>
          </cell>
          <cell r="H23">
            <v>55.9262230766956</v>
          </cell>
          <cell r="I23">
            <v>-2562496.9899999946</v>
          </cell>
          <cell r="J23">
            <v>101.43673737744751</v>
          </cell>
          <cell r="K23">
            <v>1017008.9200000018</v>
          </cell>
        </row>
        <row r="24">
          <cell r="B24">
            <v>35905222</v>
          </cell>
          <cell r="C24">
            <v>3441670</v>
          </cell>
          <cell r="F24">
            <v>42659226.41</v>
          </cell>
          <cell r="G24">
            <v>1491775.8899999931</v>
          </cell>
          <cell r="H24">
            <v>43.34453593749526</v>
          </cell>
          <cell r="I24">
            <v>-1949894.1100000069</v>
          </cell>
          <cell r="J24">
            <v>118.81064656834594</v>
          </cell>
          <cell r="K24">
            <v>6754004.409999996</v>
          </cell>
        </row>
        <row r="25">
          <cell r="B25">
            <v>113877413</v>
          </cell>
          <cell r="C25">
            <v>7458344</v>
          </cell>
          <cell r="F25">
            <v>132495623.63</v>
          </cell>
          <cell r="G25">
            <v>6875204.609999999</v>
          </cell>
          <cell r="H25">
            <v>92.18138248919598</v>
          </cell>
          <cell r="I25">
            <v>-583139.3900000006</v>
          </cell>
          <cell r="J25">
            <v>116.34934456229699</v>
          </cell>
          <cell r="K25">
            <v>18618210.629999995</v>
          </cell>
        </row>
        <row r="26">
          <cell r="B26">
            <v>69008695</v>
          </cell>
          <cell r="C26">
            <v>3888016</v>
          </cell>
          <cell r="F26">
            <v>73008378.9</v>
          </cell>
          <cell r="G26">
            <v>3262717.4900000095</v>
          </cell>
          <cell r="H26">
            <v>83.91728557701434</v>
          </cell>
          <cell r="I26">
            <v>-625298.5099999905</v>
          </cell>
          <cell r="J26">
            <v>105.79591296430111</v>
          </cell>
          <cell r="K26">
            <v>3999683.900000006</v>
          </cell>
        </row>
        <row r="27">
          <cell r="B27">
            <v>51596065</v>
          </cell>
          <cell r="C27">
            <v>2973213</v>
          </cell>
          <cell r="F27">
            <v>55605424.14</v>
          </cell>
          <cell r="G27">
            <v>2381190.049999997</v>
          </cell>
          <cell r="H27">
            <v>80.08810838644918</v>
          </cell>
          <cell r="I27">
            <v>-592022.950000003</v>
          </cell>
          <cell r="J27">
            <v>107.77066844147902</v>
          </cell>
          <cell r="K27">
            <v>4009359.1400000006</v>
          </cell>
        </row>
        <row r="28">
          <cell r="B28">
            <v>58452618</v>
          </cell>
          <cell r="C28">
            <v>3909957</v>
          </cell>
          <cell r="F28">
            <v>60747854.93</v>
          </cell>
          <cell r="G28">
            <v>2823695.3999999985</v>
          </cell>
          <cell r="H28">
            <v>72.21806787133461</v>
          </cell>
          <cell r="I28">
            <v>-1086261.6000000015</v>
          </cell>
          <cell r="J28">
            <v>103.92666232674131</v>
          </cell>
          <cell r="K28">
            <v>2295236.9299999997</v>
          </cell>
        </row>
        <row r="29">
          <cell r="B29">
            <v>134199926</v>
          </cell>
          <cell r="C29">
            <v>10228324</v>
          </cell>
          <cell r="F29">
            <v>149206420.66</v>
          </cell>
          <cell r="G29">
            <v>6501067.090000004</v>
          </cell>
          <cell r="H29">
            <v>63.55945597734295</v>
          </cell>
          <cell r="I29">
            <v>-3727256.9099999964</v>
          </cell>
          <cell r="J29">
            <v>111.18219294696183</v>
          </cell>
          <cell r="K29">
            <v>15006494.659999996</v>
          </cell>
        </row>
        <row r="30">
          <cell r="B30">
            <v>58396830</v>
          </cell>
          <cell r="C30">
            <v>3402029</v>
          </cell>
          <cell r="F30">
            <v>68120105.04</v>
          </cell>
          <cell r="G30">
            <v>3153549.2400000095</v>
          </cell>
          <cell r="H30">
            <v>92.69613045626623</v>
          </cell>
          <cell r="I30">
            <v>-248479.75999999046</v>
          </cell>
          <cell r="J30">
            <v>116.65034735618356</v>
          </cell>
          <cell r="K30">
            <v>9723275.040000007</v>
          </cell>
        </row>
        <row r="31">
          <cell r="B31">
            <v>37728226</v>
          </cell>
          <cell r="C31">
            <v>3036486</v>
          </cell>
          <cell r="F31">
            <v>43836886.06</v>
          </cell>
          <cell r="G31">
            <v>3059347.370000005</v>
          </cell>
          <cell r="H31">
            <v>100.75288903028054</v>
          </cell>
          <cell r="I31">
            <v>22861.37000000477</v>
          </cell>
          <cell r="J31">
            <v>116.19121996353606</v>
          </cell>
          <cell r="K31">
            <v>6108660.060000002</v>
          </cell>
        </row>
        <row r="32">
          <cell r="B32">
            <v>30607385</v>
          </cell>
          <cell r="C32">
            <v>1806953</v>
          </cell>
          <cell r="F32">
            <v>36401802.09</v>
          </cell>
          <cell r="G32">
            <v>1188753.2900000066</v>
          </cell>
          <cell r="H32">
            <v>65.7877260780998</v>
          </cell>
          <cell r="I32">
            <v>-618199.7099999934</v>
          </cell>
          <cell r="J32">
            <v>118.93143465212728</v>
          </cell>
          <cell r="K32">
            <v>5794417.090000004</v>
          </cell>
        </row>
        <row r="33">
          <cell r="B33">
            <v>54958487</v>
          </cell>
          <cell r="C33">
            <v>3420280</v>
          </cell>
          <cell r="F33">
            <v>61429115.35</v>
          </cell>
          <cell r="G33">
            <v>2329495.1400000006</v>
          </cell>
          <cell r="H33">
            <v>68.10831686294692</v>
          </cell>
          <cell r="I33">
            <v>-1090784.8599999994</v>
          </cell>
          <cell r="J33">
            <v>111.773665366734</v>
          </cell>
          <cell r="K33">
            <v>6470628.3500000015</v>
          </cell>
        </row>
        <row r="34">
          <cell r="B34">
            <v>46589870</v>
          </cell>
          <cell r="C34">
            <v>2816189</v>
          </cell>
          <cell r="F34">
            <v>57520962.81</v>
          </cell>
          <cell r="G34">
            <v>2338388.450000003</v>
          </cell>
          <cell r="H34">
            <v>83.03378963556789</v>
          </cell>
          <cell r="I34">
            <v>-477800.549999997</v>
          </cell>
          <cell r="J34">
            <v>123.46238100685835</v>
          </cell>
          <cell r="K34">
            <v>10931092.810000002</v>
          </cell>
        </row>
        <row r="35">
          <cell r="B35">
            <v>122119704</v>
          </cell>
          <cell r="C35">
            <v>7060761</v>
          </cell>
          <cell r="F35">
            <v>129861746.57</v>
          </cell>
          <cell r="G35">
            <v>5062087.109999999</v>
          </cell>
          <cell r="H35">
            <v>71.6932227276918</v>
          </cell>
          <cell r="I35">
            <v>-1998673.8900000006</v>
          </cell>
          <cell r="J35">
            <v>106.3397161280378</v>
          </cell>
          <cell r="K35">
            <v>7742042.569999993</v>
          </cell>
        </row>
        <row r="36">
          <cell r="B36">
            <v>14702200</v>
          </cell>
          <cell r="C36">
            <v>775150</v>
          </cell>
          <cell r="F36">
            <v>16241118.57</v>
          </cell>
          <cell r="G36">
            <v>630805.120000001</v>
          </cell>
          <cell r="H36">
            <v>81.37845836289765</v>
          </cell>
          <cell r="I36">
            <v>-144344.87999999896</v>
          </cell>
          <cell r="J36">
            <v>110.46726727972684</v>
          </cell>
          <cell r="K36">
            <v>1538918.5700000003</v>
          </cell>
        </row>
        <row r="37">
          <cell r="B37">
            <v>35496135</v>
          </cell>
          <cell r="C37">
            <v>2464664</v>
          </cell>
          <cell r="F37">
            <v>38071345.6</v>
          </cell>
          <cell r="G37">
            <v>2132666.0200000033</v>
          </cell>
          <cell r="H37">
            <v>86.52968599370962</v>
          </cell>
          <cell r="I37">
            <v>-331997.9799999967</v>
          </cell>
          <cell r="J37">
            <v>107.25490423112262</v>
          </cell>
          <cell r="K37">
            <v>2575210.6000000015</v>
          </cell>
        </row>
        <row r="38">
          <cell r="B38">
            <v>20073815</v>
          </cell>
          <cell r="C38">
            <v>966693</v>
          </cell>
          <cell r="F38">
            <v>21227360.02</v>
          </cell>
          <cell r="G38">
            <v>1139380.169999998</v>
          </cell>
          <cell r="H38">
            <v>117.86370336808045</v>
          </cell>
          <cell r="I38">
            <v>172687.16999999806</v>
          </cell>
          <cell r="J38">
            <v>105.74651614553585</v>
          </cell>
          <cell r="K38">
            <v>1153545.0199999996</v>
          </cell>
        </row>
        <row r="39">
          <cell r="B39">
            <v>15233000</v>
          </cell>
          <cell r="C39">
            <v>938040</v>
          </cell>
          <cell r="F39">
            <v>15838327.18</v>
          </cell>
          <cell r="G39">
            <v>684405.4299999997</v>
          </cell>
          <cell r="H39">
            <v>72.96122020382923</v>
          </cell>
          <cell r="I39">
            <v>-253634.5700000003</v>
          </cell>
          <cell r="J39">
            <v>103.97378835423095</v>
          </cell>
          <cell r="K39">
            <v>605327.1799999997</v>
          </cell>
        </row>
        <row r="40">
          <cell r="B40">
            <v>11630370</v>
          </cell>
          <cell r="C40">
            <v>846607</v>
          </cell>
          <cell r="F40">
            <v>16035889.91</v>
          </cell>
          <cell r="G40">
            <v>536604.4000000004</v>
          </cell>
          <cell r="H40">
            <v>63.382939191384004</v>
          </cell>
          <cell r="I40">
            <v>-310002.5999999996</v>
          </cell>
          <cell r="J40">
            <v>137.87944760140905</v>
          </cell>
          <cell r="K40">
            <v>4405519.91</v>
          </cell>
        </row>
        <row r="41">
          <cell r="B41">
            <v>17099655</v>
          </cell>
          <cell r="C41">
            <v>1728517</v>
          </cell>
          <cell r="F41">
            <v>16042010.16</v>
          </cell>
          <cell r="G41">
            <v>539551.0700000003</v>
          </cell>
          <cell r="H41">
            <v>31.214681139959875</v>
          </cell>
          <cell r="I41">
            <v>-1188965.9299999997</v>
          </cell>
          <cell r="J41">
            <v>93.814817667374</v>
          </cell>
          <cell r="K41">
            <v>-1057644.8399999999</v>
          </cell>
        </row>
        <row r="42">
          <cell r="B42">
            <v>23272313</v>
          </cell>
          <cell r="C42">
            <v>1771903</v>
          </cell>
          <cell r="F42">
            <v>27155983.12</v>
          </cell>
          <cell r="G42">
            <v>1651842.8900000006</v>
          </cell>
          <cell r="H42">
            <v>93.22422784994441</v>
          </cell>
          <cell r="I42">
            <v>-120060.1099999994</v>
          </cell>
          <cell r="J42">
            <v>116.68794210528193</v>
          </cell>
          <cell r="K42">
            <v>3883670.120000001</v>
          </cell>
        </row>
        <row r="43">
          <cell r="B43">
            <v>41228872</v>
          </cell>
          <cell r="C43">
            <v>2497378</v>
          </cell>
          <cell r="F43">
            <v>46514650.27</v>
          </cell>
          <cell r="G43">
            <v>2141522</v>
          </cell>
          <cell r="H43">
            <v>85.75081545524947</v>
          </cell>
          <cell r="I43">
            <v>-355856</v>
          </cell>
          <cell r="J43">
            <v>112.8205745478557</v>
          </cell>
          <cell r="K43">
            <v>5285778.270000003</v>
          </cell>
        </row>
        <row r="44">
          <cell r="B44">
            <v>21419621</v>
          </cell>
          <cell r="C44">
            <v>687340</v>
          </cell>
          <cell r="F44">
            <v>22971126.21</v>
          </cell>
          <cell r="G44">
            <v>1044591.6300000027</v>
          </cell>
          <cell r="H44">
            <v>151.97596968021688</v>
          </cell>
          <cell r="I44">
            <v>357251.6300000027</v>
          </cell>
          <cell r="J44">
            <v>107.24338311121377</v>
          </cell>
          <cell r="K44">
            <v>1551505.210000001</v>
          </cell>
        </row>
        <row r="45">
          <cell r="B45">
            <v>18679619</v>
          </cell>
          <cell r="C45">
            <v>928419</v>
          </cell>
          <cell r="F45">
            <v>22688218.42</v>
          </cell>
          <cell r="G45">
            <v>1267839.1100000031</v>
          </cell>
          <cell r="H45">
            <v>136.55893621306794</v>
          </cell>
          <cell r="I45">
            <v>339420.11000000313</v>
          </cell>
          <cell r="J45">
            <v>121.4597493664084</v>
          </cell>
          <cell r="K45">
            <v>4008599.420000002</v>
          </cell>
        </row>
        <row r="46">
          <cell r="B46">
            <v>6561900</v>
          </cell>
          <cell r="C46">
            <v>359349</v>
          </cell>
          <cell r="F46">
            <v>7886007.69</v>
          </cell>
          <cell r="G46">
            <v>536263.1100000003</v>
          </cell>
          <cell r="H46">
            <v>149.23183590325849</v>
          </cell>
          <cell r="I46">
            <v>176914.11000000034</v>
          </cell>
          <cell r="J46">
            <v>120.17872399762264</v>
          </cell>
          <cell r="K46">
            <v>1324107.6900000004</v>
          </cell>
        </row>
        <row r="47">
          <cell r="B47">
            <v>7582670</v>
          </cell>
          <cell r="C47">
            <v>534838</v>
          </cell>
          <cell r="F47">
            <v>9174447.44</v>
          </cell>
          <cell r="G47">
            <v>817496.8499999996</v>
          </cell>
          <cell r="H47">
            <v>152.84943291239583</v>
          </cell>
          <cell r="I47">
            <v>282658.8499999996</v>
          </cell>
          <cell r="J47">
            <v>120.99230798650078</v>
          </cell>
          <cell r="K47">
            <v>1591777.4399999995</v>
          </cell>
        </row>
        <row r="48">
          <cell r="B48">
            <v>8486032</v>
          </cell>
          <cell r="C48">
            <v>531943</v>
          </cell>
          <cell r="F48">
            <v>9028541.26</v>
          </cell>
          <cell r="G48">
            <v>490433.8699999992</v>
          </cell>
          <cell r="H48">
            <v>92.1966958865892</v>
          </cell>
          <cell r="I48">
            <v>-41509.13000000082</v>
          </cell>
          <cell r="J48">
            <v>106.39296740808896</v>
          </cell>
          <cell r="K48">
            <v>542509.2599999998</v>
          </cell>
        </row>
        <row r="49">
          <cell r="B49">
            <v>19616890</v>
          </cell>
          <cell r="C49">
            <v>1305150</v>
          </cell>
          <cell r="F49">
            <v>23675469.22</v>
          </cell>
          <cell r="G49">
            <v>944747.4599999972</v>
          </cell>
          <cell r="H49">
            <v>72.38612113550144</v>
          </cell>
          <cell r="I49">
            <v>-360402.54000000283</v>
          </cell>
          <cell r="J49">
            <v>120.68920822821558</v>
          </cell>
          <cell r="K49">
            <v>4058579.219999999</v>
          </cell>
        </row>
        <row r="50">
          <cell r="B50">
            <v>9000471</v>
          </cell>
          <cell r="C50">
            <v>508598</v>
          </cell>
          <cell r="F50">
            <v>9772265.46</v>
          </cell>
          <cell r="G50">
            <v>458435.30000000075</v>
          </cell>
          <cell r="H50">
            <v>90.13706306355918</v>
          </cell>
          <cell r="I50">
            <v>-50162.699999999255</v>
          </cell>
          <cell r="J50">
            <v>108.57504523929916</v>
          </cell>
          <cell r="K50">
            <v>771794.4600000009</v>
          </cell>
        </row>
        <row r="51">
          <cell r="B51">
            <v>7341768</v>
          </cell>
          <cell r="C51">
            <v>388260</v>
          </cell>
          <cell r="F51">
            <v>9582345.42</v>
          </cell>
          <cell r="G51">
            <v>274279.0700000003</v>
          </cell>
          <cell r="H51">
            <v>70.64314376963898</v>
          </cell>
          <cell r="I51">
            <v>-113980.9299999997</v>
          </cell>
          <cell r="J51">
            <v>130.5182269447904</v>
          </cell>
          <cell r="K51">
            <v>2240577.42</v>
          </cell>
        </row>
        <row r="52">
          <cell r="B52">
            <v>8956696107</v>
          </cell>
          <cell r="C52">
            <v>690835175</v>
          </cell>
          <cell r="F52">
            <v>9079981603.160002</v>
          </cell>
          <cell r="G52">
            <v>429674169.79999983</v>
          </cell>
          <cell r="H52">
            <v>62.19633645608735</v>
          </cell>
          <cell r="I52">
            <v>-259219019.70000017</v>
          </cell>
          <cell r="J52">
            <v>101.3764617520477</v>
          </cell>
          <cell r="K52">
            <v>123285496.16000175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46" sqref="B46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20.12.2017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20.12.2017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2017 рік</v>
      </c>
      <c r="I8" s="22"/>
    </row>
    <row r="9" spans="1:9" ht="12.75">
      <c r="A9" s="23"/>
      <c r="B9" s="24" t="str">
        <f>'[1]вспомогат'!B9</f>
        <v>рік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1601893474</v>
      </c>
      <c r="C10" s="31">
        <f>'[1]вспомогат'!C10</f>
        <v>106528100</v>
      </c>
      <c r="D10" s="31">
        <f>'[1]вспомогат'!F10</f>
        <v>1638924819.64</v>
      </c>
      <c r="E10" s="31">
        <f>'[1]вспомогат'!G10</f>
        <v>70669827.93000007</v>
      </c>
      <c r="F10" s="32">
        <f>'[1]вспомогат'!H10</f>
        <v>66.33914237651855</v>
      </c>
      <c r="G10" s="31">
        <f>'[1]вспомогат'!I10</f>
        <v>-35858272.06999993</v>
      </c>
      <c r="H10" s="32">
        <f>'[1]вспомогат'!J10</f>
        <v>102.31172335995171</v>
      </c>
      <c r="I10" s="31">
        <f>'[1]вспомогат'!K10</f>
        <v>37031345.640000105</v>
      </c>
    </row>
    <row r="11" spans="1:9" ht="12.75">
      <c r="A11" s="30"/>
      <c r="B11" s="31"/>
      <c r="C11" s="33"/>
      <c r="D11" s="31"/>
      <c r="E11" s="33"/>
      <c r="F11" s="34"/>
      <c r="G11" s="35"/>
      <c r="H11" s="36"/>
      <c r="I11" s="37"/>
    </row>
    <row r="12" spans="1:9" ht="12.75">
      <c r="A12" s="30" t="s">
        <v>12</v>
      </c>
      <c r="B12" s="31">
        <f>'[1]вспомогат'!B11</f>
        <v>4255000000</v>
      </c>
      <c r="C12" s="31">
        <f>'[1]вспомогат'!C11</f>
        <v>350750000</v>
      </c>
      <c r="D12" s="31">
        <f>'[1]вспомогат'!F11</f>
        <v>4122647518.33</v>
      </c>
      <c r="E12" s="31">
        <f>'[1]вспомогат'!G11</f>
        <v>195247876.00999975</v>
      </c>
      <c r="F12" s="34">
        <f>'[1]вспомогат'!H11</f>
        <v>55.665823523877336</v>
      </c>
      <c r="G12" s="35">
        <f>'[1]вспомогат'!I11</f>
        <v>-155502123.99000025</v>
      </c>
      <c r="H12" s="34">
        <f>'[1]вспомогат'!J11</f>
        <v>96.8894833920094</v>
      </c>
      <c r="I12" s="37">
        <f>'[1]вспомогат'!K11</f>
        <v>-132352481.67000008</v>
      </c>
    </row>
    <row r="13" spans="1:9" ht="12.75">
      <c r="A13" s="30" t="s">
        <v>13</v>
      </c>
      <c r="B13" s="31">
        <f>'[1]вспомогат'!B12</f>
        <v>349851535</v>
      </c>
      <c r="C13" s="31">
        <f>'[1]вспомогат'!C12</f>
        <v>25181224</v>
      </c>
      <c r="D13" s="31">
        <f>'[1]вспомогат'!F12</f>
        <v>357586995.7</v>
      </c>
      <c r="E13" s="31">
        <f>'[1]вспомогат'!G12</f>
        <v>17735982.26999998</v>
      </c>
      <c r="F13" s="34">
        <f>'[1]вспомогат'!H12</f>
        <v>70.43336046730684</v>
      </c>
      <c r="G13" s="35">
        <f>'[1]вспомогат'!I12</f>
        <v>-7445241.730000019</v>
      </c>
      <c r="H13" s="34">
        <f>'[1]вспомогат'!J12</f>
        <v>102.21106953268048</v>
      </c>
      <c r="I13" s="37">
        <f>'[1]вспомогат'!K12</f>
        <v>7735460.699999988</v>
      </c>
    </row>
    <row r="14" spans="1:9" ht="12.75">
      <c r="A14" s="30" t="s">
        <v>14</v>
      </c>
      <c r="B14" s="31">
        <f>'[1]вспомогат'!B13</f>
        <v>433085513</v>
      </c>
      <c r="C14" s="31">
        <f>'[1]вспомогат'!C13</f>
        <v>36808613</v>
      </c>
      <c r="D14" s="31">
        <f>'[1]вспомогат'!F13</f>
        <v>459015683.5</v>
      </c>
      <c r="E14" s="31">
        <f>'[1]вспомогат'!G13</f>
        <v>28264830.430000007</v>
      </c>
      <c r="F14" s="34">
        <f>'[1]вспомогат'!H13</f>
        <v>76.78863213346291</v>
      </c>
      <c r="G14" s="35">
        <f>'[1]вспомогат'!I13</f>
        <v>-8543782.569999993</v>
      </c>
      <c r="H14" s="34">
        <f>'[1]вспомогат'!J13</f>
        <v>105.98730960091017</v>
      </c>
      <c r="I14" s="37">
        <f>'[1]вспомогат'!K13</f>
        <v>25930170.5</v>
      </c>
    </row>
    <row r="15" spans="1:9" ht="12.75">
      <c r="A15" s="30" t="s">
        <v>15</v>
      </c>
      <c r="B15" s="31">
        <f>'[1]вспомогат'!B14</f>
        <v>472750000</v>
      </c>
      <c r="C15" s="31">
        <f>'[1]вспомогат'!C14</f>
        <v>40051000</v>
      </c>
      <c r="D15" s="31">
        <f>'[1]вспомогат'!F14</f>
        <v>456908411.46</v>
      </c>
      <c r="E15" s="31">
        <f>'[1]вспомогат'!G14</f>
        <v>20849520.75</v>
      </c>
      <c r="F15" s="34">
        <f>'[1]вспомогат'!H14</f>
        <v>52.05742865346683</v>
      </c>
      <c r="G15" s="35">
        <f>'[1]вспомогат'!I14</f>
        <v>-19201479.25</v>
      </c>
      <c r="H15" s="34">
        <f>'[1]вспомогат'!J14</f>
        <v>96.64905583500793</v>
      </c>
      <c r="I15" s="37">
        <f>'[1]вспомогат'!K14</f>
        <v>-15841588.540000021</v>
      </c>
    </row>
    <row r="16" spans="1:9" ht="12.75">
      <c r="A16" s="30" t="s">
        <v>16</v>
      </c>
      <c r="B16" s="31">
        <f>'[1]вспомогат'!B15</f>
        <v>66491300</v>
      </c>
      <c r="C16" s="31">
        <f>'[1]вспомогат'!C15</f>
        <v>5467600</v>
      </c>
      <c r="D16" s="31">
        <f>'[1]вспомогат'!F15</f>
        <v>67756731.35</v>
      </c>
      <c r="E16" s="31">
        <f>'[1]вспомогат'!G15</f>
        <v>3261605.9199999943</v>
      </c>
      <c r="F16" s="34">
        <f>'[1]вспомогат'!H15</f>
        <v>59.653338210549315</v>
      </c>
      <c r="G16" s="35">
        <f>'[1]вспомогат'!I15</f>
        <v>-2205994.0800000057</v>
      </c>
      <c r="H16" s="34">
        <f>'[1]вспомогат'!J15</f>
        <v>101.90315326967587</v>
      </c>
      <c r="I16" s="37">
        <f>'[1]вспомогат'!K15</f>
        <v>1265431.349999994</v>
      </c>
    </row>
    <row r="17" spans="1:9" ht="18" customHeight="1">
      <c r="A17" s="38" t="s">
        <v>17</v>
      </c>
      <c r="B17" s="39">
        <f>SUM(B12:B16)</f>
        <v>5577178348</v>
      </c>
      <c r="C17" s="39">
        <f>SUM(C12:C16)</f>
        <v>458258437</v>
      </c>
      <c r="D17" s="39">
        <f>SUM(D12:D16)</f>
        <v>5463915340.34</v>
      </c>
      <c r="E17" s="39">
        <f>SUM(E12:E16)</f>
        <v>265359815.37999973</v>
      </c>
      <c r="F17" s="40">
        <f>E17/C17*100</f>
        <v>57.90614944640937</v>
      </c>
      <c r="G17" s="39">
        <f>SUM(G12:G16)</f>
        <v>-192898621.62000027</v>
      </c>
      <c r="H17" s="41">
        <f>D17/B17*100</f>
        <v>97.9691700606882</v>
      </c>
      <c r="I17" s="39">
        <f>SUM(I12:I16)</f>
        <v>-113263007.66000012</v>
      </c>
    </row>
    <row r="18" spans="1:9" ht="20.25" customHeight="1">
      <c r="A18" s="30" t="s">
        <v>18</v>
      </c>
      <c r="B18" s="42">
        <f>'[1]вспомогат'!B16</f>
        <v>35177439</v>
      </c>
      <c r="C18" s="42">
        <f>'[1]вспомогат'!C16</f>
        <v>2292133</v>
      </c>
      <c r="D18" s="42">
        <f>'[1]вспомогат'!F16</f>
        <v>42591064.22</v>
      </c>
      <c r="E18" s="42">
        <f>'[1]вспомогат'!G16</f>
        <v>1560222.3299999982</v>
      </c>
      <c r="F18" s="43">
        <f>'[1]вспомогат'!H16</f>
        <v>68.06857760871634</v>
      </c>
      <c r="G18" s="44">
        <f>'[1]вспомогат'!I16</f>
        <v>-731910.6700000018</v>
      </c>
      <c r="H18" s="45">
        <f>'[1]вспомогат'!J16</f>
        <v>121.0749430053734</v>
      </c>
      <c r="I18" s="46">
        <f>'[1]вспомогат'!K16</f>
        <v>7413625.219999999</v>
      </c>
    </row>
    <row r="19" spans="1:9" ht="12.75">
      <c r="A19" s="30" t="s">
        <v>19</v>
      </c>
      <c r="B19" s="42">
        <f>'[1]вспомогат'!B17</f>
        <v>223074848</v>
      </c>
      <c r="C19" s="42">
        <f>'[1]вспомогат'!C17</f>
        <v>19991544</v>
      </c>
      <c r="D19" s="42">
        <f>'[1]вспомогат'!F17</f>
        <v>242574981.85</v>
      </c>
      <c r="E19" s="42">
        <f>'[1]вспомогат'!G17</f>
        <v>13058392.099999994</v>
      </c>
      <c r="F19" s="43">
        <f>'[1]вспомогат'!H17</f>
        <v>65.31957761741661</v>
      </c>
      <c r="G19" s="35">
        <f>'[1]вспомогат'!I17</f>
        <v>-6933151.900000006</v>
      </c>
      <c r="H19" s="36">
        <f>'[1]вспомогат'!J17</f>
        <v>108.74152062629669</v>
      </c>
      <c r="I19" s="37">
        <f>'[1]вспомогат'!K17</f>
        <v>19500133.849999994</v>
      </c>
    </row>
    <row r="20" spans="1:9" ht="12.75">
      <c r="A20" s="30" t="s">
        <v>20</v>
      </c>
      <c r="B20" s="42">
        <f>'[1]вспомогат'!B18</f>
        <v>28301412</v>
      </c>
      <c r="C20" s="42">
        <f>'[1]вспомогат'!C18</f>
        <v>2213442</v>
      </c>
      <c r="D20" s="42">
        <f>'[1]вспомогат'!F18</f>
        <v>30641311.3</v>
      </c>
      <c r="E20" s="42">
        <f>'[1]вспомогат'!G18</f>
        <v>1852033.9800000004</v>
      </c>
      <c r="F20" s="43">
        <f>'[1]вспомогат'!H18</f>
        <v>83.67212603718555</v>
      </c>
      <c r="G20" s="35">
        <f>'[1]вспомогат'!I18</f>
        <v>-361408.01999999955</v>
      </c>
      <c r="H20" s="36">
        <f>'[1]вспомогат'!J18</f>
        <v>108.26778289365917</v>
      </c>
      <c r="I20" s="37">
        <f>'[1]вспомогат'!K18</f>
        <v>2339899.3000000007</v>
      </c>
    </row>
    <row r="21" spans="1:9" ht="12.75">
      <c r="A21" s="30" t="s">
        <v>21</v>
      </c>
      <c r="B21" s="42">
        <f>'[1]вспомогат'!B19</f>
        <v>24317476</v>
      </c>
      <c r="C21" s="42">
        <f>'[1]вспомогат'!C19</f>
        <v>1183971</v>
      </c>
      <c r="D21" s="42">
        <f>'[1]вспомогат'!F19</f>
        <v>28551123.3</v>
      </c>
      <c r="E21" s="42">
        <f>'[1]вспомогат'!G19</f>
        <v>917678.1700000018</v>
      </c>
      <c r="F21" s="43">
        <f>'[1]вспомогат'!H19</f>
        <v>77.50850063050547</v>
      </c>
      <c r="G21" s="35">
        <f>'[1]вспомогат'!I19</f>
        <v>-266292.8299999982</v>
      </c>
      <c r="H21" s="36">
        <f>'[1]вспомогат'!J19</f>
        <v>117.40989607638556</v>
      </c>
      <c r="I21" s="37">
        <f>'[1]вспомогат'!K19</f>
        <v>4233647.300000001</v>
      </c>
    </row>
    <row r="22" spans="1:9" ht="12.75">
      <c r="A22" s="30" t="s">
        <v>22</v>
      </c>
      <c r="B22" s="42">
        <f>'[1]вспомогат'!B20</f>
        <v>126869667</v>
      </c>
      <c r="C22" s="42">
        <f>'[1]вспомогат'!C20</f>
        <v>9655105</v>
      </c>
      <c r="D22" s="42">
        <f>'[1]вспомогат'!F20</f>
        <v>138113086.69</v>
      </c>
      <c r="E22" s="42">
        <f>'[1]вспомогат'!G20</f>
        <v>8328511.700000003</v>
      </c>
      <c r="F22" s="43">
        <f>'[1]вспомогат'!H20</f>
        <v>86.26018774523946</v>
      </c>
      <c r="G22" s="35">
        <f>'[1]вспомогат'!I20</f>
        <v>-1326593.299999997</v>
      </c>
      <c r="H22" s="36">
        <f>'[1]вспомогат'!J20</f>
        <v>108.86218113112885</v>
      </c>
      <c r="I22" s="37">
        <f>'[1]вспомогат'!K20</f>
        <v>11243419.689999998</v>
      </c>
    </row>
    <row r="23" spans="1:9" ht="12.75">
      <c r="A23" s="30" t="s">
        <v>23</v>
      </c>
      <c r="B23" s="42">
        <f>'[1]вспомогат'!B21</f>
        <v>90925200</v>
      </c>
      <c r="C23" s="42">
        <f>'[1]вспомогат'!C21</f>
        <v>6706360</v>
      </c>
      <c r="D23" s="42">
        <f>'[1]вспомогат'!F21</f>
        <v>104513818.9</v>
      </c>
      <c r="E23" s="42">
        <f>'[1]вспомогат'!G21</f>
        <v>4689688.49000001</v>
      </c>
      <c r="F23" s="43">
        <f>'[1]вспомогат'!H21</f>
        <v>69.92897026106576</v>
      </c>
      <c r="G23" s="35">
        <f>'[1]вспомогат'!I21</f>
        <v>-2016671.5099999905</v>
      </c>
      <c r="H23" s="36">
        <f>'[1]вспомогат'!J21</f>
        <v>114.94483256566936</v>
      </c>
      <c r="I23" s="37">
        <f>'[1]вспомогат'!K21</f>
        <v>13588618.900000006</v>
      </c>
    </row>
    <row r="24" spans="1:9" ht="12.75">
      <c r="A24" s="30" t="s">
        <v>24</v>
      </c>
      <c r="B24" s="42">
        <f>'[1]вспомогат'!B22</f>
        <v>87306471</v>
      </c>
      <c r="C24" s="42">
        <f>'[1]вспомогат'!C22</f>
        <v>7516904</v>
      </c>
      <c r="D24" s="42">
        <f>'[1]вспомогат'!F22</f>
        <v>95554395.46</v>
      </c>
      <c r="E24" s="42">
        <f>'[1]вспомогат'!G22</f>
        <v>4228254.079999998</v>
      </c>
      <c r="F24" s="43">
        <f>'[1]вспомогат'!H22</f>
        <v>56.24994119919582</v>
      </c>
      <c r="G24" s="35">
        <f>'[1]вспомогат'!I22</f>
        <v>-3288649.920000002</v>
      </c>
      <c r="H24" s="36">
        <f>'[1]вспомогат'!J22</f>
        <v>109.4470940876765</v>
      </c>
      <c r="I24" s="37">
        <f>'[1]вспомогат'!K22</f>
        <v>8247924.459999993</v>
      </c>
    </row>
    <row r="25" spans="1:9" ht="12.75">
      <c r="A25" s="30" t="s">
        <v>25</v>
      </c>
      <c r="B25" s="42">
        <f>'[1]вспомогат'!B23</f>
        <v>70786000</v>
      </c>
      <c r="C25" s="42">
        <f>'[1]вспомогат'!C23</f>
        <v>5814108</v>
      </c>
      <c r="D25" s="42">
        <f>'[1]вспомогат'!F23</f>
        <v>71803008.92</v>
      </c>
      <c r="E25" s="42">
        <f>'[1]вспомогат'!G23</f>
        <v>3251611.0100000054</v>
      </c>
      <c r="F25" s="43">
        <f>'[1]вспомогат'!H23</f>
        <v>55.9262230766956</v>
      </c>
      <c r="G25" s="35">
        <f>'[1]вспомогат'!I23</f>
        <v>-2562496.9899999946</v>
      </c>
      <c r="H25" s="36">
        <f>'[1]вспомогат'!J23</f>
        <v>101.43673737744751</v>
      </c>
      <c r="I25" s="37">
        <f>'[1]вспомогат'!K23</f>
        <v>1017008.9200000018</v>
      </c>
    </row>
    <row r="26" spans="1:9" ht="12.75">
      <c r="A26" s="47" t="s">
        <v>26</v>
      </c>
      <c r="B26" s="42">
        <f>'[1]вспомогат'!B24</f>
        <v>35905222</v>
      </c>
      <c r="C26" s="42">
        <f>'[1]вспомогат'!C24</f>
        <v>3441670</v>
      </c>
      <c r="D26" s="42">
        <f>'[1]вспомогат'!F24</f>
        <v>42659226.41</v>
      </c>
      <c r="E26" s="42">
        <f>'[1]вспомогат'!G24</f>
        <v>1491775.8899999931</v>
      </c>
      <c r="F26" s="43">
        <f>'[1]вспомогат'!H24</f>
        <v>43.34453593749526</v>
      </c>
      <c r="G26" s="35">
        <f>'[1]вспомогат'!I24</f>
        <v>-1949894.1100000069</v>
      </c>
      <c r="H26" s="36">
        <f>'[1]вспомогат'!J24</f>
        <v>118.81064656834594</v>
      </c>
      <c r="I26" s="37">
        <f>'[1]вспомогат'!K24</f>
        <v>6754004.409999996</v>
      </c>
    </row>
    <row r="27" spans="1:9" ht="12.75">
      <c r="A27" s="30" t="s">
        <v>27</v>
      </c>
      <c r="B27" s="42">
        <f>'[1]вспомогат'!B25</f>
        <v>113877413</v>
      </c>
      <c r="C27" s="42">
        <f>'[1]вспомогат'!C25</f>
        <v>7458344</v>
      </c>
      <c r="D27" s="42">
        <f>'[1]вспомогат'!F25</f>
        <v>132495623.63</v>
      </c>
      <c r="E27" s="42">
        <f>'[1]вспомогат'!G25</f>
        <v>6875204.609999999</v>
      </c>
      <c r="F27" s="43">
        <f>'[1]вспомогат'!H25</f>
        <v>92.18138248919598</v>
      </c>
      <c r="G27" s="35">
        <f>'[1]вспомогат'!I25</f>
        <v>-583139.3900000006</v>
      </c>
      <c r="H27" s="36">
        <f>'[1]вспомогат'!J25</f>
        <v>116.34934456229699</v>
      </c>
      <c r="I27" s="37">
        <f>'[1]вспомогат'!K25</f>
        <v>18618210.629999995</v>
      </c>
    </row>
    <row r="28" spans="1:9" ht="12.75">
      <c r="A28" s="30" t="s">
        <v>28</v>
      </c>
      <c r="B28" s="42">
        <f>'[1]вспомогат'!B26</f>
        <v>69008695</v>
      </c>
      <c r="C28" s="42">
        <f>'[1]вспомогат'!C26</f>
        <v>3888016</v>
      </c>
      <c r="D28" s="42">
        <f>'[1]вспомогат'!F26</f>
        <v>73008378.9</v>
      </c>
      <c r="E28" s="42">
        <f>'[1]вспомогат'!G26</f>
        <v>3262717.4900000095</v>
      </c>
      <c r="F28" s="43">
        <f>'[1]вспомогат'!H26</f>
        <v>83.91728557701434</v>
      </c>
      <c r="G28" s="35">
        <f>'[1]вспомогат'!I26</f>
        <v>-625298.5099999905</v>
      </c>
      <c r="H28" s="36">
        <f>'[1]вспомогат'!J26</f>
        <v>105.79591296430111</v>
      </c>
      <c r="I28" s="37">
        <f>'[1]вспомогат'!K26</f>
        <v>3999683.900000006</v>
      </c>
    </row>
    <row r="29" spans="1:9" ht="12.75">
      <c r="A29" s="30" t="s">
        <v>29</v>
      </c>
      <c r="B29" s="42">
        <f>'[1]вспомогат'!B27</f>
        <v>51596065</v>
      </c>
      <c r="C29" s="42">
        <f>'[1]вспомогат'!C27</f>
        <v>2973213</v>
      </c>
      <c r="D29" s="42">
        <f>'[1]вспомогат'!F27</f>
        <v>55605424.14</v>
      </c>
      <c r="E29" s="42">
        <f>'[1]вспомогат'!G27</f>
        <v>2381190.049999997</v>
      </c>
      <c r="F29" s="43">
        <f>'[1]вспомогат'!H27</f>
        <v>80.08810838644918</v>
      </c>
      <c r="G29" s="35">
        <f>'[1]вспомогат'!I27</f>
        <v>-592022.950000003</v>
      </c>
      <c r="H29" s="36">
        <f>'[1]вспомогат'!J27</f>
        <v>107.77066844147902</v>
      </c>
      <c r="I29" s="37">
        <f>'[1]вспомогат'!K27</f>
        <v>4009359.1400000006</v>
      </c>
    </row>
    <row r="30" spans="1:9" ht="12.75">
      <c r="A30" s="30" t="s">
        <v>30</v>
      </c>
      <c r="B30" s="42">
        <f>'[1]вспомогат'!B28</f>
        <v>58452618</v>
      </c>
      <c r="C30" s="42">
        <f>'[1]вспомогат'!C28</f>
        <v>3909957</v>
      </c>
      <c r="D30" s="42">
        <f>'[1]вспомогат'!F28</f>
        <v>60747854.93</v>
      </c>
      <c r="E30" s="42">
        <f>'[1]вспомогат'!G28</f>
        <v>2823695.3999999985</v>
      </c>
      <c r="F30" s="43">
        <f>'[1]вспомогат'!H28</f>
        <v>72.21806787133461</v>
      </c>
      <c r="G30" s="35">
        <f>'[1]вспомогат'!I28</f>
        <v>-1086261.6000000015</v>
      </c>
      <c r="H30" s="36">
        <f>'[1]вспомогат'!J28</f>
        <v>103.92666232674131</v>
      </c>
      <c r="I30" s="37">
        <f>'[1]вспомогат'!K28</f>
        <v>2295236.9299999997</v>
      </c>
    </row>
    <row r="31" spans="1:9" ht="12.75">
      <c r="A31" s="30" t="s">
        <v>31</v>
      </c>
      <c r="B31" s="42">
        <f>'[1]вспомогат'!B29</f>
        <v>134199926</v>
      </c>
      <c r="C31" s="42">
        <f>'[1]вспомогат'!C29</f>
        <v>10228324</v>
      </c>
      <c r="D31" s="42">
        <f>'[1]вспомогат'!F29</f>
        <v>149206420.66</v>
      </c>
      <c r="E31" s="42">
        <f>'[1]вспомогат'!G29</f>
        <v>6501067.090000004</v>
      </c>
      <c r="F31" s="43">
        <f>'[1]вспомогат'!H29</f>
        <v>63.55945597734295</v>
      </c>
      <c r="G31" s="35">
        <f>'[1]вспомогат'!I29</f>
        <v>-3727256.9099999964</v>
      </c>
      <c r="H31" s="36">
        <f>'[1]вспомогат'!J29</f>
        <v>111.18219294696183</v>
      </c>
      <c r="I31" s="37">
        <f>'[1]вспомогат'!K29</f>
        <v>15006494.659999996</v>
      </c>
    </row>
    <row r="32" spans="1:9" ht="12.75">
      <c r="A32" s="30" t="s">
        <v>32</v>
      </c>
      <c r="B32" s="42">
        <f>'[1]вспомогат'!B30</f>
        <v>58396830</v>
      </c>
      <c r="C32" s="42">
        <f>'[1]вспомогат'!C30</f>
        <v>3402029</v>
      </c>
      <c r="D32" s="42">
        <f>'[1]вспомогат'!F30</f>
        <v>68120105.04</v>
      </c>
      <c r="E32" s="42">
        <f>'[1]вспомогат'!G30</f>
        <v>3153549.2400000095</v>
      </c>
      <c r="F32" s="43">
        <f>'[1]вспомогат'!H30</f>
        <v>92.69613045626623</v>
      </c>
      <c r="G32" s="35">
        <f>'[1]вспомогат'!I30</f>
        <v>-248479.75999999046</v>
      </c>
      <c r="H32" s="36">
        <f>'[1]вспомогат'!J30</f>
        <v>116.65034735618356</v>
      </c>
      <c r="I32" s="37">
        <f>'[1]вспомогат'!K30</f>
        <v>9723275.040000007</v>
      </c>
    </row>
    <row r="33" spans="1:9" ht="12.75">
      <c r="A33" s="30" t="s">
        <v>33</v>
      </c>
      <c r="B33" s="42">
        <f>'[1]вспомогат'!B31</f>
        <v>37728226</v>
      </c>
      <c r="C33" s="42">
        <f>'[1]вспомогат'!C31</f>
        <v>3036486</v>
      </c>
      <c r="D33" s="42">
        <f>'[1]вспомогат'!F31</f>
        <v>43836886.06</v>
      </c>
      <c r="E33" s="42">
        <f>'[1]вспомогат'!G31</f>
        <v>3059347.370000005</v>
      </c>
      <c r="F33" s="43">
        <f>'[1]вспомогат'!H31</f>
        <v>100.75288903028054</v>
      </c>
      <c r="G33" s="35">
        <f>'[1]вспомогат'!I31</f>
        <v>22861.37000000477</v>
      </c>
      <c r="H33" s="36">
        <f>'[1]вспомогат'!J31</f>
        <v>116.19121996353606</v>
      </c>
      <c r="I33" s="37">
        <f>'[1]вспомогат'!K31</f>
        <v>6108660.060000002</v>
      </c>
    </row>
    <row r="34" spans="1:9" ht="12.75">
      <c r="A34" s="30" t="s">
        <v>34</v>
      </c>
      <c r="B34" s="42">
        <f>'[1]вспомогат'!B32</f>
        <v>30607385</v>
      </c>
      <c r="C34" s="42">
        <f>'[1]вспомогат'!C32</f>
        <v>1806953</v>
      </c>
      <c r="D34" s="42">
        <f>'[1]вспомогат'!F32</f>
        <v>36401802.09</v>
      </c>
      <c r="E34" s="42">
        <f>'[1]вспомогат'!G32</f>
        <v>1188753.2900000066</v>
      </c>
      <c r="F34" s="43">
        <f>'[1]вспомогат'!H32</f>
        <v>65.7877260780998</v>
      </c>
      <c r="G34" s="35">
        <f>'[1]вспомогат'!I32</f>
        <v>-618199.7099999934</v>
      </c>
      <c r="H34" s="36">
        <f>'[1]вспомогат'!J32</f>
        <v>118.93143465212728</v>
      </c>
      <c r="I34" s="37">
        <f>'[1]вспомогат'!K32</f>
        <v>5794417.090000004</v>
      </c>
    </row>
    <row r="35" spans="1:9" ht="12.75">
      <c r="A35" s="30" t="s">
        <v>35</v>
      </c>
      <c r="B35" s="42">
        <f>'[1]вспомогат'!B33</f>
        <v>54958487</v>
      </c>
      <c r="C35" s="42">
        <f>'[1]вспомогат'!C33</f>
        <v>3420280</v>
      </c>
      <c r="D35" s="42">
        <f>'[1]вспомогат'!F33</f>
        <v>61429115.35</v>
      </c>
      <c r="E35" s="42">
        <f>'[1]вспомогат'!G33</f>
        <v>2329495.1400000006</v>
      </c>
      <c r="F35" s="43">
        <f>'[1]вспомогат'!H33</f>
        <v>68.10831686294692</v>
      </c>
      <c r="G35" s="35">
        <f>'[1]вспомогат'!I33</f>
        <v>-1090784.8599999994</v>
      </c>
      <c r="H35" s="36">
        <f>'[1]вспомогат'!J33</f>
        <v>111.773665366734</v>
      </c>
      <c r="I35" s="37">
        <f>'[1]вспомогат'!K33</f>
        <v>6470628.3500000015</v>
      </c>
    </row>
    <row r="36" spans="1:9" ht="12.75">
      <c r="A36" s="30" t="s">
        <v>36</v>
      </c>
      <c r="B36" s="42">
        <f>'[1]вспомогат'!B34</f>
        <v>46589870</v>
      </c>
      <c r="C36" s="42">
        <f>'[1]вспомогат'!C34</f>
        <v>2816189</v>
      </c>
      <c r="D36" s="42">
        <f>'[1]вспомогат'!F34</f>
        <v>57520962.81</v>
      </c>
      <c r="E36" s="42">
        <f>'[1]вспомогат'!G34</f>
        <v>2338388.450000003</v>
      </c>
      <c r="F36" s="43">
        <f>'[1]вспомогат'!H34</f>
        <v>83.03378963556789</v>
      </c>
      <c r="G36" s="35">
        <f>'[1]вспомогат'!I34</f>
        <v>-477800.549999997</v>
      </c>
      <c r="H36" s="36">
        <f>'[1]вспомогат'!J34</f>
        <v>123.46238100685835</v>
      </c>
      <c r="I36" s="37">
        <f>'[1]вспомогат'!K34</f>
        <v>10931092.810000002</v>
      </c>
    </row>
    <row r="37" spans="1:9" ht="12.75">
      <c r="A37" s="30" t="s">
        <v>37</v>
      </c>
      <c r="B37" s="42">
        <f>'[1]вспомогат'!B35</f>
        <v>122119704</v>
      </c>
      <c r="C37" s="42">
        <f>'[1]вспомогат'!C35</f>
        <v>7060761</v>
      </c>
      <c r="D37" s="42">
        <f>'[1]вспомогат'!F35</f>
        <v>129861746.57</v>
      </c>
      <c r="E37" s="42">
        <f>'[1]вспомогат'!G35</f>
        <v>5062087.109999999</v>
      </c>
      <c r="F37" s="43">
        <f>'[1]вспомогат'!H35</f>
        <v>71.6932227276918</v>
      </c>
      <c r="G37" s="35">
        <f>'[1]вспомогат'!I35</f>
        <v>-1998673.8900000006</v>
      </c>
      <c r="H37" s="36">
        <f>'[1]вспомогат'!J35</f>
        <v>106.3397161280378</v>
      </c>
      <c r="I37" s="37">
        <f>'[1]вспомогат'!K35</f>
        <v>7742042.569999993</v>
      </c>
    </row>
    <row r="38" spans="1:9" ht="18.75" customHeight="1">
      <c r="A38" s="48" t="s">
        <v>38</v>
      </c>
      <c r="B38" s="39">
        <f>SUM(B18:B37)</f>
        <v>1500198954</v>
      </c>
      <c r="C38" s="39">
        <f>SUM(C18:C37)</f>
        <v>108815789</v>
      </c>
      <c r="D38" s="39">
        <f>SUM(D18:D37)</f>
        <v>1665236337.2299995</v>
      </c>
      <c r="E38" s="39">
        <f>SUM(E18:E37)</f>
        <v>78353662.99000004</v>
      </c>
      <c r="F38" s="40">
        <f>E38/C38*100</f>
        <v>72.00578492336258</v>
      </c>
      <c r="G38" s="39">
        <f>SUM(G18:G37)</f>
        <v>-30462126.009999964</v>
      </c>
      <c r="H38" s="41">
        <f>D38/B38*100</f>
        <v>111.00103308230939</v>
      </c>
      <c r="I38" s="39">
        <f>SUM(I18:I37)</f>
        <v>165037383.23</v>
      </c>
    </row>
    <row r="39" spans="1:9" ht="12" customHeight="1">
      <c r="A39" s="49" t="s">
        <v>39</v>
      </c>
      <c r="B39" s="31">
        <f>'[1]вспомогат'!B36</f>
        <v>14702200</v>
      </c>
      <c r="C39" s="31">
        <f>'[1]вспомогат'!C36</f>
        <v>775150</v>
      </c>
      <c r="D39" s="31">
        <f>'[1]вспомогат'!F36</f>
        <v>16241118.57</v>
      </c>
      <c r="E39" s="31">
        <f>'[1]вспомогат'!G36</f>
        <v>630805.120000001</v>
      </c>
      <c r="F39" s="34">
        <f>'[1]вспомогат'!H36</f>
        <v>81.37845836289765</v>
      </c>
      <c r="G39" s="35">
        <f>'[1]вспомогат'!I36</f>
        <v>-144344.87999999896</v>
      </c>
      <c r="H39" s="36">
        <f>'[1]вспомогат'!J36</f>
        <v>110.46726727972684</v>
      </c>
      <c r="I39" s="37">
        <f>'[1]вспомогат'!K36</f>
        <v>1538918.5700000003</v>
      </c>
    </row>
    <row r="40" spans="1:9" ht="12.75" customHeight="1">
      <c r="A40" s="49" t="s">
        <v>40</v>
      </c>
      <c r="B40" s="31">
        <f>'[1]вспомогат'!B37</f>
        <v>35496135</v>
      </c>
      <c r="C40" s="31">
        <f>'[1]вспомогат'!C37</f>
        <v>2464664</v>
      </c>
      <c r="D40" s="31">
        <f>'[1]вспомогат'!F37</f>
        <v>38071345.6</v>
      </c>
      <c r="E40" s="31">
        <f>'[1]вспомогат'!G37</f>
        <v>2132666.0200000033</v>
      </c>
      <c r="F40" s="34">
        <f>'[1]вспомогат'!H37</f>
        <v>86.52968599370962</v>
      </c>
      <c r="G40" s="35">
        <f>'[1]вспомогат'!I37</f>
        <v>-331997.9799999967</v>
      </c>
      <c r="H40" s="36">
        <f>'[1]вспомогат'!J37</f>
        <v>107.25490423112262</v>
      </c>
      <c r="I40" s="37">
        <f>'[1]вспомогат'!K37</f>
        <v>2575210.6000000015</v>
      </c>
    </row>
    <row r="41" spans="1:9" ht="12.75" customHeight="1">
      <c r="A41" s="49" t="s">
        <v>41</v>
      </c>
      <c r="B41" s="31">
        <f>'[1]вспомогат'!B38</f>
        <v>20073815</v>
      </c>
      <c r="C41" s="31">
        <f>'[1]вспомогат'!C38</f>
        <v>966693</v>
      </c>
      <c r="D41" s="31">
        <f>'[1]вспомогат'!F38</f>
        <v>21227360.02</v>
      </c>
      <c r="E41" s="31">
        <f>'[1]вспомогат'!G38</f>
        <v>1139380.169999998</v>
      </c>
      <c r="F41" s="34">
        <f>'[1]вспомогат'!H38</f>
        <v>117.86370336808045</v>
      </c>
      <c r="G41" s="35">
        <f>'[1]вспомогат'!I38</f>
        <v>172687.16999999806</v>
      </c>
      <c r="H41" s="36">
        <f>'[1]вспомогат'!J38</f>
        <v>105.74651614553585</v>
      </c>
      <c r="I41" s="37">
        <f>'[1]вспомогат'!K38</f>
        <v>1153545.0199999996</v>
      </c>
    </row>
    <row r="42" spans="1:9" ht="12.75" customHeight="1">
      <c r="A42" s="49" t="s">
        <v>42</v>
      </c>
      <c r="B42" s="31">
        <f>'[1]вспомогат'!B39</f>
        <v>15233000</v>
      </c>
      <c r="C42" s="31">
        <f>'[1]вспомогат'!C39</f>
        <v>938040</v>
      </c>
      <c r="D42" s="31">
        <f>'[1]вспомогат'!F39</f>
        <v>15838327.18</v>
      </c>
      <c r="E42" s="31">
        <f>'[1]вспомогат'!G39</f>
        <v>684405.4299999997</v>
      </c>
      <c r="F42" s="34">
        <f>'[1]вспомогат'!H39</f>
        <v>72.96122020382923</v>
      </c>
      <c r="G42" s="35">
        <f>'[1]вспомогат'!I39</f>
        <v>-253634.5700000003</v>
      </c>
      <c r="H42" s="36">
        <f>'[1]вспомогат'!J39</f>
        <v>103.97378835423095</v>
      </c>
      <c r="I42" s="37">
        <f>'[1]вспомогат'!K39</f>
        <v>605327.1799999997</v>
      </c>
    </row>
    <row r="43" spans="1:9" ht="12" customHeight="1">
      <c r="A43" s="49" t="s">
        <v>43</v>
      </c>
      <c r="B43" s="31">
        <f>'[1]вспомогат'!B40</f>
        <v>11630370</v>
      </c>
      <c r="C43" s="31">
        <f>'[1]вспомогат'!C40</f>
        <v>846607</v>
      </c>
      <c r="D43" s="31">
        <f>'[1]вспомогат'!F40</f>
        <v>16035889.91</v>
      </c>
      <c r="E43" s="31">
        <f>'[1]вспомогат'!G40</f>
        <v>536604.4000000004</v>
      </c>
      <c r="F43" s="34">
        <f>'[1]вспомогат'!H40</f>
        <v>63.382939191384004</v>
      </c>
      <c r="G43" s="35">
        <f>'[1]вспомогат'!I40</f>
        <v>-310002.5999999996</v>
      </c>
      <c r="H43" s="36">
        <f>'[1]вспомогат'!J40</f>
        <v>137.87944760140905</v>
      </c>
      <c r="I43" s="37">
        <f>'[1]вспомогат'!K40</f>
        <v>4405519.91</v>
      </c>
    </row>
    <row r="44" spans="1:9" ht="14.25" customHeight="1">
      <c r="A44" s="49" t="s">
        <v>44</v>
      </c>
      <c r="B44" s="31">
        <f>'[1]вспомогат'!B41</f>
        <v>17099655</v>
      </c>
      <c r="C44" s="31">
        <f>'[1]вспомогат'!C41</f>
        <v>1728517</v>
      </c>
      <c r="D44" s="31">
        <f>'[1]вспомогат'!F41</f>
        <v>16042010.16</v>
      </c>
      <c r="E44" s="31">
        <f>'[1]вспомогат'!G41</f>
        <v>539551.0700000003</v>
      </c>
      <c r="F44" s="34">
        <f>'[1]вспомогат'!H41</f>
        <v>31.214681139959875</v>
      </c>
      <c r="G44" s="35">
        <f>'[1]вспомогат'!I41</f>
        <v>-1188965.9299999997</v>
      </c>
      <c r="H44" s="36">
        <f>'[1]вспомогат'!J41</f>
        <v>93.814817667374</v>
      </c>
      <c r="I44" s="37">
        <f>'[1]вспомогат'!K41</f>
        <v>-1057644.8399999999</v>
      </c>
    </row>
    <row r="45" spans="1:9" ht="14.25" customHeight="1">
      <c r="A45" s="50" t="s">
        <v>45</v>
      </c>
      <c r="B45" s="31">
        <f>'[1]вспомогат'!B42</f>
        <v>23272313</v>
      </c>
      <c r="C45" s="31">
        <f>'[1]вспомогат'!C42</f>
        <v>1771903</v>
      </c>
      <c r="D45" s="31">
        <f>'[1]вспомогат'!F42</f>
        <v>27155983.12</v>
      </c>
      <c r="E45" s="31">
        <f>'[1]вспомогат'!G42</f>
        <v>1651842.8900000006</v>
      </c>
      <c r="F45" s="34">
        <f>'[1]вспомогат'!H42</f>
        <v>93.22422784994441</v>
      </c>
      <c r="G45" s="35">
        <f>'[1]вспомогат'!I42</f>
        <v>-120060.1099999994</v>
      </c>
      <c r="H45" s="36">
        <f>'[1]вспомогат'!J42</f>
        <v>116.68794210528193</v>
      </c>
      <c r="I45" s="37">
        <f>'[1]вспомогат'!K42</f>
        <v>3883670.120000001</v>
      </c>
    </row>
    <row r="46" spans="1:9" ht="14.25" customHeight="1">
      <c r="A46" s="50" t="s">
        <v>46</v>
      </c>
      <c r="B46" s="31">
        <f>'[1]вспомогат'!B43</f>
        <v>41228872</v>
      </c>
      <c r="C46" s="31">
        <f>'[1]вспомогат'!C43</f>
        <v>2497378</v>
      </c>
      <c r="D46" s="31">
        <f>'[1]вспомогат'!F43</f>
        <v>46514650.27</v>
      </c>
      <c r="E46" s="31">
        <f>'[1]вспомогат'!G43</f>
        <v>2141522</v>
      </c>
      <c r="F46" s="34">
        <f>'[1]вспомогат'!H43</f>
        <v>85.75081545524947</v>
      </c>
      <c r="G46" s="35">
        <f>'[1]вспомогат'!I43</f>
        <v>-355856</v>
      </c>
      <c r="H46" s="36">
        <f>'[1]вспомогат'!J43</f>
        <v>112.8205745478557</v>
      </c>
      <c r="I46" s="37">
        <f>'[1]вспомогат'!K43</f>
        <v>5285778.270000003</v>
      </c>
    </row>
    <row r="47" spans="1:9" ht="14.25" customHeight="1">
      <c r="A47" s="50" t="s">
        <v>47</v>
      </c>
      <c r="B47" s="31">
        <f>'[1]вспомогат'!B44</f>
        <v>21419621</v>
      </c>
      <c r="C47" s="31">
        <f>'[1]вспомогат'!C44</f>
        <v>687340</v>
      </c>
      <c r="D47" s="31">
        <f>'[1]вспомогат'!F44</f>
        <v>22971126.21</v>
      </c>
      <c r="E47" s="31">
        <f>'[1]вспомогат'!G44</f>
        <v>1044591.6300000027</v>
      </c>
      <c r="F47" s="34">
        <f>'[1]вспомогат'!H44</f>
        <v>151.97596968021688</v>
      </c>
      <c r="G47" s="35">
        <f>'[1]вспомогат'!I44</f>
        <v>357251.6300000027</v>
      </c>
      <c r="H47" s="36">
        <f>'[1]вспомогат'!J44</f>
        <v>107.24338311121377</v>
      </c>
      <c r="I47" s="37">
        <f>'[1]вспомогат'!K44</f>
        <v>1551505.210000001</v>
      </c>
    </row>
    <row r="48" spans="1:9" ht="14.25" customHeight="1">
      <c r="A48" s="50" t="s">
        <v>48</v>
      </c>
      <c r="B48" s="31">
        <f>'[1]вспомогат'!B45</f>
        <v>18679619</v>
      </c>
      <c r="C48" s="31">
        <f>'[1]вспомогат'!C45</f>
        <v>928419</v>
      </c>
      <c r="D48" s="31">
        <f>'[1]вспомогат'!F45</f>
        <v>22688218.42</v>
      </c>
      <c r="E48" s="31">
        <f>'[1]вспомогат'!G45</f>
        <v>1267839.1100000031</v>
      </c>
      <c r="F48" s="34">
        <f>'[1]вспомогат'!H45</f>
        <v>136.55893621306794</v>
      </c>
      <c r="G48" s="35">
        <f>'[1]вспомогат'!I45</f>
        <v>339420.11000000313</v>
      </c>
      <c r="H48" s="36">
        <f>'[1]вспомогат'!J45</f>
        <v>121.4597493664084</v>
      </c>
      <c r="I48" s="37">
        <f>'[1]вспомогат'!K45</f>
        <v>4008599.420000002</v>
      </c>
    </row>
    <row r="49" spans="1:9" ht="14.25" customHeight="1">
      <c r="A49" s="50" t="s">
        <v>49</v>
      </c>
      <c r="B49" s="31">
        <f>'[1]вспомогат'!B46</f>
        <v>6561900</v>
      </c>
      <c r="C49" s="31">
        <f>'[1]вспомогат'!C46</f>
        <v>359349</v>
      </c>
      <c r="D49" s="31">
        <f>'[1]вспомогат'!F46</f>
        <v>7886007.69</v>
      </c>
      <c r="E49" s="31">
        <f>'[1]вспомогат'!G46</f>
        <v>536263.1100000003</v>
      </c>
      <c r="F49" s="34">
        <f>'[1]вспомогат'!H46</f>
        <v>149.23183590325849</v>
      </c>
      <c r="G49" s="35">
        <f>'[1]вспомогат'!I46</f>
        <v>176914.11000000034</v>
      </c>
      <c r="H49" s="36">
        <f>'[1]вспомогат'!J46</f>
        <v>120.17872399762264</v>
      </c>
      <c r="I49" s="37">
        <f>'[1]вспомогат'!K46</f>
        <v>1324107.6900000004</v>
      </c>
    </row>
    <row r="50" spans="1:9" ht="14.25" customHeight="1">
      <c r="A50" s="50" t="s">
        <v>50</v>
      </c>
      <c r="B50" s="31">
        <f>'[1]вспомогат'!B47</f>
        <v>7582670</v>
      </c>
      <c r="C50" s="31">
        <f>'[1]вспомогат'!C47</f>
        <v>534838</v>
      </c>
      <c r="D50" s="31">
        <f>'[1]вспомогат'!F47</f>
        <v>9174447.44</v>
      </c>
      <c r="E50" s="31">
        <f>'[1]вспомогат'!G47</f>
        <v>817496.8499999996</v>
      </c>
      <c r="F50" s="34">
        <f>'[1]вспомогат'!H47</f>
        <v>152.84943291239583</v>
      </c>
      <c r="G50" s="35">
        <f>'[1]вспомогат'!I47</f>
        <v>282658.8499999996</v>
      </c>
      <c r="H50" s="36">
        <f>'[1]вспомогат'!J47</f>
        <v>120.99230798650078</v>
      </c>
      <c r="I50" s="37">
        <f>'[1]вспомогат'!K47</f>
        <v>1591777.4399999995</v>
      </c>
    </row>
    <row r="51" spans="1:9" ht="14.25" customHeight="1">
      <c r="A51" s="50" t="s">
        <v>51</v>
      </c>
      <c r="B51" s="31">
        <f>'[1]вспомогат'!B48</f>
        <v>8486032</v>
      </c>
      <c r="C51" s="31">
        <f>'[1]вспомогат'!C48</f>
        <v>531943</v>
      </c>
      <c r="D51" s="31">
        <f>'[1]вспомогат'!F48</f>
        <v>9028541.26</v>
      </c>
      <c r="E51" s="31">
        <f>'[1]вспомогат'!G48</f>
        <v>490433.8699999992</v>
      </c>
      <c r="F51" s="34">
        <f>'[1]вспомогат'!H48</f>
        <v>92.1966958865892</v>
      </c>
      <c r="G51" s="35">
        <f>'[1]вспомогат'!I48</f>
        <v>-41509.13000000082</v>
      </c>
      <c r="H51" s="36">
        <f>'[1]вспомогат'!J48</f>
        <v>106.39296740808896</v>
      </c>
      <c r="I51" s="37">
        <f>'[1]вспомогат'!K48</f>
        <v>542509.2599999998</v>
      </c>
    </row>
    <row r="52" spans="1:9" ht="14.25" customHeight="1">
      <c r="A52" s="50" t="s">
        <v>52</v>
      </c>
      <c r="B52" s="31">
        <f>'[1]вспомогат'!B49</f>
        <v>19616890</v>
      </c>
      <c r="C52" s="31">
        <f>'[1]вспомогат'!C49</f>
        <v>1305150</v>
      </c>
      <c r="D52" s="31">
        <f>'[1]вспомогат'!F49</f>
        <v>23675469.22</v>
      </c>
      <c r="E52" s="31">
        <f>'[1]вспомогат'!G49</f>
        <v>944747.4599999972</v>
      </c>
      <c r="F52" s="34">
        <f>'[1]вспомогат'!H49</f>
        <v>72.38612113550144</v>
      </c>
      <c r="G52" s="35">
        <f>'[1]вспомогат'!I49</f>
        <v>-360402.54000000283</v>
      </c>
      <c r="H52" s="36">
        <f>'[1]вспомогат'!J49</f>
        <v>120.68920822821558</v>
      </c>
      <c r="I52" s="37">
        <f>'[1]вспомогат'!K49</f>
        <v>4058579.219999999</v>
      </c>
    </row>
    <row r="53" spans="1:9" ht="14.25" customHeight="1">
      <c r="A53" s="50" t="s">
        <v>53</v>
      </c>
      <c r="B53" s="31">
        <f>'[1]вспомогат'!B50</f>
        <v>9000471</v>
      </c>
      <c r="C53" s="31">
        <f>'[1]вспомогат'!C50</f>
        <v>508598</v>
      </c>
      <c r="D53" s="31">
        <f>'[1]вспомогат'!F50</f>
        <v>9772265.46</v>
      </c>
      <c r="E53" s="31">
        <f>'[1]вспомогат'!G50</f>
        <v>458435.30000000075</v>
      </c>
      <c r="F53" s="34">
        <f>'[1]вспомогат'!H50</f>
        <v>90.13706306355918</v>
      </c>
      <c r="G53" s="35">
        <f>'[1]вспомогат'!I50</f>
        <v>-50162.699999999255</v>
      </c>
      <c r="H53" s="36">
        <f>'[1]вспомогат'!J50</f>
        <v>108.57504523929916</v>
      </c>
      <c r="I53" s="37">
        <f>'[1]вспомогат'!K50</f>
        <v>771794.4600000009</v>
      </c>
    </row>
    <row r="54" spans="1:9" ht="14.25" customHeight="1">
      <c r="A54" s="50" t="s">
        <v>54</v>
      </c>
      <c r="B54" s="31">
        <f>'[1]вспомогат'!B51</f>
        <v>7341768</v>
      </c>
      <c r="C54" s="31">
        <f>'[1]вспомогат'!C51</f>
        <v>388260</v>
      </c>
      <c r="D54" s="31">
        <f>'[1]вспомогат'!F51</f>
        <v>9582345.42</v>
      </c>
      <c r="E54" s="31">
        <f>'[1]вспомогат'!G51</f>
        <v>274279.0700000003</v>
      </c>
      <c r="F54" s="34">
        <f>'[1]вспомогат'!H51</f>
        <v>70.64314376963898</v>
      </c>
      <c r="G54" s="35">
        <f>'[1]вспомогат'!I51</f>
        <v>-113980.9299999997</v>
      </c>
      <c r="H54" s="36">
        <f>'[1]вспомогат'!J51</f>
        <v>130.5182269447904</v>
      </c>
      <c r="I54" s="37">
        <f>'[1]вспомогат'!K51</f>
        <v>2240577.42</v>
      </c>
    </row>
    <row r="55" spans="1:9" ht="15" customHeight="1">
      <c r="A55" s="48" t="s">
        <v>55</v>
      </c>
      <c r="B55" s="39">
        <f>SUM(B39:B54)</f>
        <v>277425331</v>
      </c>
      <c r="C55" s="39">
        <f>SUM(C39:C54)</f>
        <v>17232849</v>
      </c>
      <c r="D55" s="39">
        <f>SUM(D39:D54)</f>
        <v>311905105.95000005</v>
      </c>
      <c r="E55" s="39">
        <f>SUM(E39:E54)</f>
        <v>15290863.500000007</v>
      </c>
      <c r="F55" s="40">
        <f>E55/C55*100</f>
        <v>88.73090862689047</v>
      </c>
      <c r="G55" s="39">
        <f>SUM(G39:G54)</f>
        <v>-1941985.4999999935</v>
      </c>
      <c r="H55" s="41">
        <f>D55/B55*100</f>
        <v>112.42848835242087</v>
      </c>
      <c r="I55" s="39">
        <f>SUM(I39:I54)</f>
        <v>34479774.95000001</v>
      </c>
    </row>
    <row r="56" spans="1:9" ht="15.75" customHeight="1">
      <c r="A56" s="51" t="s">
        <v>56</v>
      </c>
      <c r="B56" s="52">
        <f>'[1]вспомогат'!B52</f>
        <v>8956696107</v>
      </c>
      <c r="C56" s="52">
        <f>'[1]вспомогат'!C52</f>
        <v>690835175</v>
      </c>
      <c r="D56" s="52">
        <f>'[1]вспомогат'!F52</f>
        <v>9079981603.160002</v>
      </c>
      <c r="E56" s="52">
        <f>'[1]вспомогат'!G52</f>
        <v>429674169.79999983</v>
      </c>
      <c r="F56" s="53">
        <f>'[1]вспомогат'!H52</f>
        <v>62.19633645608735</v>
      </c>
      <c r="G56" s="52">
        <f>'[1]вспомогат'!I52</f>
        <v>-259219019.70000017</v>
      </c>
      <c r="H56" s="53">
        <f>'[1]вспомогат'!J52</f>
        <v>101.3764617520477</v>
      </c>
      <c r="I56" s="52">
        <f>'[1]вспомогат'!K52</f>
        <v>123285496.16000175</v>
      </c>
    </row>
    <row r="58" ht="12.75">
      <c r="D58" s="54"/>
    </row>
    <row r="59" ht="12.75">
      <c r="F59" s="55"/>
    </row>
    <row r="60" spans="2:4" ht="12.75">
      <c r="B60" s="56"/>
      <c r="C60" s="56"/>
      <c r="D6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20.12.2017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2017-12-21T05:23:53Z</dcterms:created>
  <dcterms:modified xsi:type="dcterms:W3CDTF">2017-12-21T05:24:29Z</dcterms:modified>
  <cp:category/>
  <cp:version/>
  <cp:contentType/>
  <cp:contentStatus/>
</cp:coreProperties>
</file>