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<sst xmlns="http://schemas.openxmlformats.org/spreadsheetml/2006/main" count="29" uniqueCount="29">
  <si>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</si>
  <si>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</si>
  <si>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</si>
  <si>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</si>
  <si>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</si>
  <si>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</si>
  <si>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</si>
  <si>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</si>
  <si>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</si>
  <si>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</si>
  <si>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</si>
  <si>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</si>
  <si>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</si>
  <si>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</si>
  <si>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</si>
  <si>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</si>
  <si>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</si>
  <si>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</si>
  <si>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</si>
  <si>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</si>
  <si>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</si>
  <si>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</si>
  <si>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</si>
  <si>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</si>
  <si>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</si>
  <si>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</si>
  <si>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</si>
  <si>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Інформація щодо здійснення видатків з обласного бюджету станом на 22.01.2018 (загальний фонд)</t>
  </si>
  <si>
    <t>Профінансовано станом на 22.01.2018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</si>
</sst>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D11" sqref="D11:H11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28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194464.77300000004</v>
      </c>
      <c r="D7" s="13">
        <f t="shared" si="0"/>
        <v>61804.37700000001</v>
      </c>
      <c r="E7" s="13">
        <f t="shared" si="0"/>
        <v>15.25</v>
      </c>
      <c r="F7" s="13">
        <f t="shared" si="0"/>
        <v>5685.817999999999</v>
      </c>
      <c r="G7" s="13">
        <f t="shared" si="0"/>
        <v>801.757</v>
      </c>
      <c r="H7" s="13">
        <f t="shared" si="0"/>
        <v>126157.571</v>
      </c>
    </row>
    <row r="8" spans="1:11" ht="24.75" customHeight="1">
      <c r="A8" s="31" t="s">
        <v>18</v>
      </c>
      <c r="B8" s="15" t="s">
        <v>19</v>
      </c>
      <c r="C8" s="16">
        <v>440.596</v>
      </c>
      <c r="D8" s="28">
        <f>283.851+70</f>
        <v>353.851</v>
      </c>
      <c r="E8" s="28"/>
      <c r="F8" s="28"/>
      <c r="G8" s="28"/>
      <c r="H8" s="28">
        <f>SUM(C8-D8-E8-F8-G8)</f>
        <v>86.745</v>
      </c>
      <c r="K8" s="20"/>
    </row>
    <row r="9" spans="1:11" ht="27" customHeight="1">
      <c r="A9" s="14" t="s">
        <v>11</v>
      </c>
      <c r="B9" s="15" t="s">
        <v>20</v>
      </c>
      <c r="C9" s="16">
        <v>66229.948</v>
      </c>
      <c r="D9" s="28">
        <f>44067.112+31.9+9699.598</f>
        <v>53798.61</v>
      </c>
      <c r="E9" s="28"/>
      <c r="F9" s="28">
        <v>5544.998</v>
      </c>
      <c r="G9" s="28">
        <v>502.873</v>
      </c>
      <c r="H9" s="28">
        <f aca="true" t="shared" si="1" ref="H9:H15">SUM(C9-D9-E9-F9-G9)</f>
        <v>6383.467000000004</v>
      </c>
      <c r="K9" s="20"/>
    </row>
    <row r="10" spans="1:11" ht="27.75" customHeight="1">
      <c r="A10" s="14" t="s">
        <v>12</v>
      </c>
      <c r="B10" s="15" t="s">
        <v>21</v>
      </c>
      <c r="C10" s="16">
        <v>104581.062</v>
      </c>
      <c r="D10" s="28">
        <f>177.974+39.334</f>
        <v>217.308</v>
      </c>
      <c r="E10" s="28">
        <v>15.25</v>
      </c>
      <c r="F10" s="28"/>
      <c r="G10" s="28"/>
      <c r="H10" s="28">
        <f t="shared" si="1"/>
        <v>104348.504</v>
      </c>
      <c r="K10" s="20"/>
    </row>
    <row r="11" spans="1:11" ht="27" customHeight="1">
      <c r="A11" s="14" t="s">
        <v>13</v>
      </c>
      <c r="B11" s="15" t="s">
        <v>22</v>
      </c>
      <c r="C11" s="16">
        <v>6650.019</v>
      </c>
      <c r="D11" s="28">
        <f>5010.18+1128.652</f>
        <v>6138.832</v>
      </c>
      <c r="E11" s="28"/>
      <c r="F11" s="28">
        <v>140.82</v>
      </c>
      <c r="G11" s="28">
        <v>292.52</v>
      </c>
      <c r="H11" s="28">
        <f t="shared" si="1"/>
        <v>77.84699999999992</v>
      </c>
      <c r="K11" s="20"/>
    </row>
    <row r="12" spans="1:11" ht="27.75" customHeight="1">
      <c r="A12" s="14" t="s">
        <v>14</v>
      </c>
      <c r="B12" s="15" t="s">
        <v>23</v>
      </c>
      <c r="C12" s="17">
        <v>3979.574</v>
      </c>
      <c r="D12" s="28">
        <f>852.566+193.874</f>
        <v>1046.44</v>
      </c>
      <c r="E12" s="28"/>
      <c r="F12" s="28"/>
      <c r="G12" s="28">
        <v>5.762</v>
      </c>
      <c r="H12" s="28">
        <f>SUM(C12-D12-E12-F12-G12)</f>
        <v>2927.372</v>
      </c>
      <c r="K12" s="20"/>
    </row>
    <row r="13" spans="1:11" ht="24.75" customHeight="1">
      <c r="A13" s="14" t="s">
        <v>15</v>
      </c>
      <c r="B13" s="15" t="s">
        <v>24</v>
      </c>
      <c r="C13" s="17">
        <v>933.507</v>
      </c>
      <c r="D13" s="28">
        <f>192.261+57.075</f>
        <v>249.336</v>
      </c>
      <c r="E13" s="28"/>
      <c r="F13" s="28"/>
      <c r="G13" s="28">
        <v>0.602</v>
      </c>
      <c r="H13" s="28">
        <f t="shared" si="1"/>
        <v>683.569</v>
      </c>
      <c r="K13" s="20"/>
    </row>
    <row r="14" spans="1:11" ht="36.75" customHeight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8" ht="24.75" customHeight="1">
      <c r="A15" s="14" t="s">
        <v>17</v>
      </c>
      <c r="B15" s="15" t="s">
        <v>26</v>
      </c>
      <c r="C15" s="17">
        <v>11650.067</v>
      </c>
      <c r="D15" s="28"/>
      <c r="E15" s="28"/>
      <c r="F15" s="28"/>
      <c r="G15" s="28"/>
      <c r="H15" s="28">
        <f t="shared" si="1"/>
        <v>11650.067</v>
      </c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3.25" customHeight="1">
      <c r="A19" s="18"/>
      <c r="B19" s="19"/>
      <c r="C19" s="22"/>
      <c r="D19" s="20"/>
      <c r="E19" s="20"/>
    </row>
    <row r="20" spans="1:3" ht="18.75" customHeight="1">
      <c r="A20" s="36"/>
      <c r="B20" s="36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2018-01-22T09:48:39Z</cp:lastPrinted>
  <dcterms:created xsi:type="dcterms:W3CDTF">2014-04-07T08:59:02Z</dcterms:created>
  <dcterms:modified xsi:type="dcterms:W3CDTF">2018-01-23T06:33:41Z</dcterms:modified>
  <cp:category/>
  <cp:version/>
  <cp:contentType/>
  <cp:contentStatus/>
</cp:coreProperties>
</file>