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<sst xmlns="http://schemas.openxmlformats.org/spreadsheetml/2006/main" count="29" uniqueCount="29">
  <si>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</si>
  <si>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</si>
  <si>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</si>
  <si>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</si>
  <si>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</si>
  <si>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</si>
  <si>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</si>
  <si>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</si>
  <si>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</si>
  <si>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</si>
  <si>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</si>
  <si>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</si>
  <si>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</si>
  <si>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</si>
  <si>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</si>
  <si>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</si>
  <si>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</si>
  <si>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</si>
  <si>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</si>
  <si>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</si>
  <si>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</si>
  <si>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</si>
  <si>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</si>
  <si>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</si>
  <si>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</si>
  <si>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</si>
  <si>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</si>
  <si>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Інформація щодо здійснення видатків з обласного бюджету станом на 19.02.2018 (загальний фонд)</t>
  </si>
  <si>
    <t>Профінансовано станом на 19.02.2018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</si>
</sst>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G23" sqref="G2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28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479263.7030000001</v>
      </c>
      <c r="D7" s="13">
        <f t="shared" si="0"/>
        <v>137905.66799999998</v>
      </c>
      <c r="E7" s="13">
        <f t="shared" si="0"/>
        <v>298.9</v>
      </c>
      <c r="F7" s="13">
        <f t="shared" si="0"/>
        <v>15408.34</v>
      </c>
      <c r="G7" s="13">
        <f t="shared" si="0"/>
        <v>10128.686000000002</v>
      </c>
      <c r="H7" s="13">
        <f t="shared" si="0"/>
        <v>315522.10900000005</v>
      </c>
    </row>
    <row r="8" spans="1:11" ht="24.75" customHeight="1">
      <c r="A8" s="31" t="s">
        <v>18</v>
      </c>
      <c r="B8" s="15" t="s">
        <v>19</v>
      </c>
      <c r="C8" s="16">
        <v>3193.67</v>
      </c>
      <c r="D8" s="28">
        <f>1557.143+352.515</f>
        <v>1909.658</v>
      </c>
      <c r="E8" s="28"/>
      <c r="F8" s="28"/>
      <c r="G8" s="28">
        <v>307.79</v>
      </c>
      <c r="H8" s="28">
        <f>SUM(C8-D8-E8-F8-G8)</f>
        <v>976.2220000000002</v>
      </c>
      <c r="K8" s="20"/>
    </row>
    <row r="9" spans="1:11" ht="27" customHeight="1">
      <c r="A9" s="14" t="s">
        <v>11</v>
      </c>
      <c r="B9" s="15" t="s">
        <v>20</v>
      </c>
      <c r="C9" s="16">
        <v>168384.3</v>
      </c>
      <c r="D9" s="28">
        <f>90387.733+19854.715</f>
        <v>110242.44799999999</v>
      </c>
      <c r="E9" s="28">
        <v>150.2</v>
      </c>
      <c r="F9" s="28">
        <v>13591</v>
      </c>
      <c r="G9" s="28">
        <v>6050.67</v>
      </c>
      <c r="H9" s="28">
        <f aca="true" t="shared" si="1" ref="H9:H15">SUM(C9-D9-E9-F9-G9)</f>
        <v>38349.982</v>
      </c>
      <c r="K9" s="20"/>
    </row>
    <row r="10" spans="1:11" ht="27.75" customHeight="1">
      <c r="A10" s="14" t="s">
        <v>12</v>
      </c>
      <c r="B10" s="15" t="s">
        <v>21</v>
      </c>
      <c r="C10" s="16">
        <v>234797.2</v>
      </c>
      <c r="D10" s="28">
        <f>357.254+78.597</f>
        <v>435.851</v>
      </c>
      <c r="E10" s="28">
        <v>30.5</v>
      </c>
      <c r="F10" s="28"/>
      <c r="G10" s="28">
        <v>2.126</v>
      </c>
      <c r="H10" s="28">
        <f t="shared" si="1"/>
        <v>234328.72300000003</v>
      </c>
      <c r="K10" s="20"/>
    </row>
    <row r="11" spans="1:11" ht="27" customHeight="1">
      <c r="A11" s="14" t="s">
        <v>13</v>
      </c>
      <c r="B11" s="15" t="s">
        <v>22</v>
      </c>
      <c r="C11" s="16">
        <v>31004.9</v>
      </c>
      <c r="D11" s="28">
        <f>16751.809+3725.99</f>
        <v>20477.799</v>
      </c>
      <c r="E11" s="28">
        <v>118.2</v>
      </c>
      <c r="F11" s="28">
        <v>1817.34</v>
      </c>
      <c r="G11" s="28">
        <v>2927.7</v>
      </c>
      <c r="H11" s="28">
        <f t="shared" si="1"/>
        <v>5663.861000000002</v>
      </c>
      <c r="K11" s="20"/>
    </row>
    <row r="12" spans="1:11" ht="27.75" customHeight="1">
      <c r="A12" s="14" t="s">
        <v>14</v>
      </c>
      <c r="B12" s="15" t="s">
        <v>23</v>
      </c>
      <c r="C12" s="17">
        <v>13829.1</v>
      </c>
      <c r="D12" s="28">
        <f>2792.704+604.908</f>
        <v>3397.612</v>
      </c>
      <c r="E12" s="28"/>
      <c r="F12" s="28"/>
      <c r="G12" s="28">
        <v>409.2</v>
      </c>
      <c r="H12" s="28">
        <f>SUM(C12-D12-E12-F12-G12)</f>
        <v>10022.288</v>
      </c>
      <c r="K12" s="20"/>
    </row>
    <row r="13" spans="1:11" ht="24.75" customHeight="1">
      <c r="A13" s="14" t="s">
        <v>15</v>
      </c>
      <c r="B13" s="15" t="s">
        <v>24</v>
      </c>
      <c r="C13" s="17">
        <v>4754.4</v>
      </c>
      <c r="D13" s="28">
        <f>1194.3+248</f>
        <v>1442.3</v>
      </c>
      <c r="E13" s="28"/>
      <c r="F13" s="28"/>
      <c r="G13" s="28">
        <v>431.2</v>
      </c>
      <c r="H13" s="28">
        <f t="shared" si="1"/>
        <v>2880.8999999999996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8" ht="24.75" customHeight="1">
      <c r="A15" s="14" t="s">
        <v>17</v>
      </c>
      <c r="B15" s="15" t="s">
        <v>26</v>
      </c>
      <c r="C15" s="17">
        <v>23300.133</v>
      </c>
      <c r="D15" s="28"/>
      <c r="E15" s="28"/>
      <c r="F15" s="28"/>
      <c r="G15" s="28"/>
      <c r="H15" s="28">
        <f t="shared" si="1"/>
        <v>23300.133</v>
      </c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3.25" customHeight="1">
      <c r="A19" s="18"/>
      <c r="B19" s="19"/>
      <c r="C19" s="22"/>
      <c r="D19" s="20"/>
      <c r="E19" s="20"/>
    </row>
    <row r="20" spans="1:3" ht="18.75" customHeight="1">
      <c r="A20" s="36"/>
      <c r="B20" s="36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2018-02-12T11:27:08Z</cp:lastPrinted>
  <dcterms:created xsi:type="dcterms:W3CDTF">2014-04-07T08:59:02Z</dcterms:created>
  <dcterms:modified xsi:type="dcterms:W3CDTF">2018-02-19T09:00:39Z</dcterms:modified>
  <cp:category/>
  <cp:version/>
  <cp:contentType/>
  <cp:contentStatus/>
</cp:coreProperties>
</file>