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<sst xmlns="http://schemas.openxmlformats.org/spreadsheetml/2006/main" count="84" uniqueCount="79">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</sst>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05.04.2018</v>
          </cell>
        </row>
        <row r="6">
          <cell r="G6" t="str">
            <v>Фактично надійшло на 05.04.2018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501474943.51</v>
          </cell>
          <cell r="H10">
            <v>27401333.74000001</v>
          </cell>
          <cell r="I10">
            <v>21.20267950134964</v>
          </cell>
          <cell r="J10">
            <v>-101833906.25999999</v>
          </cell>
          <cell r="K10">
            <v>93.56466875127597</v>
          </cell>
          <cell r="L10">
            <v>-34491196.49000001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1198121729.18</v>
          </cell>
          <cell r="H11">
            <v>69728987.9000001</v>
          </cell>
          <cell r="I11">
            <v>18.90161095675041</v>
          </cell>
          <cell r="J11">
            <v>-299176012.0999999</v>
          </cell>
          <cell r="K11">
            <v>81.22556305900459</v>
          </cell>
          <cell r="L11">
            <v>-276933270.81999993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98499057.21</v>
          </cell>
          <cell r="H12">
            <v>3666076.849999994</v>
          </cell>
          <cell r="I12">
            <v>12.41208956194603</v>
          </cell>
          <cell r="J12">
            <v>-25870262.150000006</v>
          </cell>
          <cell r="K12">
            <v>87.69907409369483</v>
          </cell>
          <cell r="L12">
            <v>-13815762.790000007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157206026.84</v>
          </cell>
          <cell r="H13">
            <v>21485868.22</v>
          </cell>
          <cell r="I13">
            <v>52.5020696244366</v>
          </cell>
          <cell r="J13">
            <v>-19437981.78</v>
          </cell>
          <cell r="K13">
            <v>90.02071160877651</v>
          </cell>
          <cell r="L13">
            <v>-17427148.159999996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132396410.82</v>
          </cell>
          <cell r="H14">
            <v>8897053.36</v>
          </cell>
          <cell r="I14">
            <v>22.003347001360208</v>
          </cell>
          <cell r="J14">
            <v>-31537946.64</v>
          </cell>
          <cell r="K14">
            <v>82.81090007380627</v>
          </cell>
          <cell r="L14">
            <v>-27481589.180000007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19285859.91</v>
          </cell>
          <cell r="H15">
            <v>595630.5800000019</v>
          </cell>
          <cell r="I15">
            <v>9.399993371735215</v>
          </cell>
          <cell r="J15">
            <v>-5740869.419999998</v>
          </cell>
          <cell r="K15">
            <v>80.95784968579596</v>
          </cell>
          <cell r="L15">
            <v>-4536240.09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8696414.85</v>
          </cell>
          <cell r="H16">
            <v>166170.9699999988</v>
          </cell>
          <cell r="I16">
            <v>6.011702437480173</v>
          </cell>
          <cell r="J16">
            <v>-2597954.030000001</v>
          </cell>
          <cell r="K16">
            <v>86.45286624900339</v>
          </cell>
          <cell r="L16">
            <v>-1362725.1500000004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61813243.37</v>
          </cell>
          <cell r="H17">
            <v>2199785.5299999937</v>
          </cell>
          <cell r="I17">
            <v>12.504895319558191</v>
          </cell>
          <cell r="J17">
            <v>-15391609.470000006</v>
          </cell>
          <cell r="K17">
            <v>92.51189323086288</v>
          </cell>
          <cell r="L17">
            <v>-5003293.630000003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48650</v>
          </cell>
          <cell r="H18">
            <v>630</v>
          </cell>
          <cell r="I18">
            <v>8.936170212765958</v>
          </cell>
          <cell r="J18">
            <v>-6420</v>
          </cell>
          <cell r="K18">
            <v>171.90812720848058</v>
          </cell>
          <cell r="L18">
            <v>20350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1229636.31</v>
          </cell>
          <cell r="H19">
            <v>220664.15000000002</v>
          </cell>
          <cell r="I19">
            <v>113.41993266685515</v>
          </cell>
          <cell r="J19">
            <v>26109.150000000023</v>
          </cell>
          <cell r="K19">
            <v>149.00347898793078</v>
          </cell>
          <cell r="L19">
            <v>404396.31000000006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29024235.35</v>
          </cell>
          <cell r="H20">
            <v>1267342.4200000018</v>
          </cell>
          <cell r="I20">
            <v>13.88802503946938</v>
          </cell>
          <cell r="J20">
            <v>-7858090.579999998</v>
          </cell>
          <cell r="K20">
            <v>92.68641741448188</v>
          </cell>
          <cell r="L20">
            <v>-2290207.6499999985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6349481.01</v>
          </cell>
          <cell r="H21">
            <v>63864.14999999944</v>
          </cell>
          <cell r="I21">
            <v>3.9249327040082256</v>
          </cell>
          <cell r="J21">
            <v>-1563275.8500000006</v>
          </cell>
          <cell r="K21">
            <v>99.06266592402598</v>
          </cell>
          <cell r="L21">
            <v>-60078.99000000022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14030942.95</v>
          </cell>
          <cell r="H22">
            <v>487209.5800000001</v>
          </cell>
          <cell r="I22">
            <v>11.689241670559406</v>
          </cell>
          <cell r="J22">
            <v>-3680807.42</v>
          </cell>
          <cell r="K22">
            <v>90.65596229327242</v>
          </cell>
          <cell r="L22">
            <v>-1446189.0500000007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1676112.84</v>
          </cell>
          <cell r="H23">
            <v>32727.830000000075</v>
          </cell>
          <cell r="I23">
            <v>4.859943274628029</v>
          </cell>
          <cell r="J23">
            <v>-640692.1699999999</v>
          </cell>
          <cell r="K23">
            <v>86.44805651960655</v>
          </cell>
          <cell r="L23">
            <v>-262754.1599999999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9416666.54</v>
          </cell>
          <cell r="H24">
            <v>248688.1799999997</v>
          </cell>
          <cell r="I24">
            <v>7.755889625981179</v>
          </cell>
          <cell r="J24">
            <v>-2957754.8200000003</v>
          </cell>
          <cell r="K24">
            <v>89.16698346986139</v>
          </cell>
          <cell r="L24">
            <v>-1144043.460000001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25254706.35</v>
          </cell>
          <cell r="H25">
            <v>657448.6100000031</v>
          </cell>
          <cell r="I25">
            <v>6.33573531883337</v>
          </cell>
          <cell r="J25">
            <v>-9719383.389999997</v>
          </cell>
          <cell r="K25">
            <v>75.5617827306751</v>
          </cell>
          <cell r="L25">
            <v>-8167885.6499999985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12994614.38</v>
          </cell>
          <cell r="H26">
            <v>380572.3900000006</v>
          </cell>
          <cell r="I26">
            <v>8.446645333233915</v>
          </cell>
          <cell r="J26">
            <v>-4125031.6099999994</v>
          </cell>
          <cell r="K26">
            <v>86.11105362104578</v>
          </cell>
          <cell r="L26">
            <v>-2095915.6199999992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11947848.51</v>
          </cell>
          <cell r="H27">
            <v>282096.4299999997</v>
          </cell>
          <cell r="I27">
            <v>6.348928804448486</v>
          </cell>
          <cell r="J27">
            <v>-4161116.5700000003</v>
          </cell>
          <cell r="K27">
            <v>78.79937272318665</v>
          </cell>
          <cell r="L27">
            <v>-3214516.49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68368.54</v>
          </cell>
          <cell r="H28">
            <v>1212.1499999999942</v>
          </cell>
          <cell r="I28">
            <v>6.536263143704471</v>
          </cell>
          <cell r="J28">
            <v>-17332.850000000006</v>
          </cell>
          <cell r="K28">
            <v>149.12976333296976</v>
          </cell>
          <cell r="L28">
            <v>22523.539999999994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41886002.36</v>
          </cell>
          <cell r="H29">
            <v>1323073.1499999985</v>
          </cell>
          <cell r="I29">
            <v>9.665979954903344</v>
          </cell>
          <cell r="J29">
            <v>-12364862.850000001</v>
          </cell>
          <cell r="K29">
            <v>83.22398146000438</v>
          </cell>
          <cell r="L29">
            <v>-8443243.64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8981802.25</v>
          </cell>
          <cell r="H30">
            <v>250280.66000000015</v>
          </cell>
          <cell r="I30">
            <v>9.513596789986808</v>
          </cell>
          <cell r="J30">
            <v>-2380487.34</v>
          </cell>
          <cell r="K30">
            <v>92.29632654176896</v>
          </cell>
          <cell r="L30">
            <v>-749681.75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6861068.97</v>
          </cell>
          <cell r="H31">
            <v>321431.7299999995</v>
          </cell>
          <cell r="I31">
            <v>11.179662465953898</v>
          </cell>
          <cell r="J31">
            <v>-2553715.2700000005</v>
          </cell>
          <cell r="K31">
            <v>74.39745789011755</v>
          </cell>
          <cell r="L31">
            <v>-2361113.0300000003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8118286.6</v>
          </cell>
          <cell r="H32">
            <v>257789.15999999922</v>
          </cell>
          <cell r="I32">
            <v>9.368965975921661</v>
          </cell>
          <cell r="J32">
            <v>-2493732.840000001</v>
          </cell>
          <cell r="K32">
            <v>85.83154541547482</v>
          </cell>
          <cell r="L32">
            <v>-1340108.4000000004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13586046.26</v>
          </cell>
          <cell r="H33">
            <v>622189.4299999997</v>
          </cell>
          <cell r="I33">
            <v>12.651233404378265</v>
          </cell>
          <cell r="J33">
            <v>-4295824.57</v>
          </cell>
          <cell r="K33">
            <v>89.38607032118873</v>
          </cell>
          <cell r="L33">
            <v>-1613241.7400000002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153048.62</v>
          </cell>
          <cell r="H34">
            <v>4740.630000000005</v>
          </cell>
          <cell r="I34">
            <v>22.791490384615408</v>
          </cell>
          <cell r="J34">
            <v>-16059.369999999995</v>
          </cell>
          <cell r="K34">
            <v>214.3538095238095</v>
          </cell>
          <cell r="L34">
            <v>81648.62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1515988.08</v>
          </cell>
          <cell r="H35">
            <v>28932.610000000102</v>
          </cell>
          <cell r="I35">
            <v>5.608942868774617</v>
          </cell>
          <cell r="J35">
            <v>-486897.3899999999</v>
          </cell>
          <cell r="K35">
            <v>87.44522834285952</v>
          </cell>
          <cell r="L35">
            <v>-217654.91999999993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3041853.89</v>
          </cell>
          <cell r="H36">
            <v>45344.560000000056</v>
          </cell>
          <cell r="I36">
            <v>2.6079201713899587</v>
          </cell>
          <cell r="J36">
            <v>-1693380.44</v>
          </cell>
          <cell r="K36">
            <v>66.17635845900448</v>
          </cell>
          <cell r="L36">
            <v>-1554733.1099999999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9940760.34</v>
          </cell>
          <cell r="H37">
            <v>495271.5700000003</v>
          </cell>
          <cell r="I37">
            <v>16.669120339580893</v>
          </cell>
          <cell r="J37">
            <v>-2475920.4299999997</v>
          </cell>
          <cell r="K37">
            <v>83.72253056165015</v>
          </cell>
          <cell r="L37">
            <v>-1932698.6600000001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4604530.09</v>
          </cell>
          <cell r="H38">
            <v>109792.6799999997</v>
          </cell>
          <cell r="I38">
            <v>7.001686766503667</v>
          </cell>
          <cell r="J38">
            <v>-1458296.3200000003</v>
          </cell>
          <cell r="K38">
            <v>91.36625016866283</v>
          </cell>
          <cell r="L38">
            <v>-435109.91000000015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3678485.74</v>
          </cell>
          <cell r="H39">
            <v>181935.71000000043</v>
          </cell>
          <cell r="I39">
            <v>11.509090966599217</v>
          </cell>
          <cell r="J39">
            <v>-1398864.2899999996</v>
          </cell>
          <cell r="K39">
            <v>77.87297542180917</v>
          </cell>
          <cell r="L39">
            <v>-1045214.2599999998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4513081.09</v>
          </cell>
          <cell r="H40">
            <v>40861.12000000011</v>
          </cell>
          <cell r="I40">
            <v>2.925409123647061</v>
          </cell>
          <cell r="J40">
            <v>-1355904.88</v>
          </cell>
          <cell r="K40">
            <v>118.14521600316654</v>
          </cell>
          <cell r="L40">
            <v>693137.0899999999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7319414.76</v>
          </cell>
          <cell r="H41">
            <v>110280.45000000019</v>
          </cell>
          <cell r="I41">
            <v>7.787661394881136</v>
          </cell>
          <cell r="J41">
            <v>-1305811.5499999998</v>
          </cell>
          <cell r="K41">
            <v>102.19727410257823</v>
          </cell>
          <cell r="L41">
            <v>157369.75999999978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7112112.08</v>
          </cell>
          <cell r="H42">
            <v>370910.7599999998</v>
          </cell>
          <cell r="I42">
            <v>15.157824790600042</v>
          </cell>
          <cell r="J42">
            <v>-2076081.2400000002</v>
          </cell>
          <cell r="K42">
            <v>79.16183364500775</v>
          </cell>
          <cell r="L42">
            <v>-1872156.92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11192199.88</v>
          </cell>
          <cell r="H43">
            <v>381396.4500000011</v>
          </cell>
          <cell r="I43">
            <v>9.454111684488547</v>
          </cell>
          <cell r="J43">
            <v>-3652789.549999999</v>
          </cell>
          <cell r="K43">
            <v>78.69195854543409</v>
          </cell>
          <cell r="L43">
            <v>-3030600.119999999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5271959.23</v>
          </cell>
          <cell r="H44">
            <v>151081.6200000001</v>
          </cell>
          <cell r="I44">
            <v>5.725471366697203</v>
          </cell>
          <cell r="J44">
            <v>-2487681.38</v>
          </cell>
          <cell r="K44">
            <v>69.36697188194893</v>
          </cell>
          <cell r="L44">
            <v>-2328140.7699999996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6891210.97</v>
          </cell>
          <cell r="H45">
            <v>216808.91999999993</v>
          </cell>
          <cell r="I45">
            <v>13.802627993735591</v>
          </cell>
          <cell r="J45">
            <v>-1353971.08</v>
          </cell>
          <cell r="K45">
            <v>99.44875486495313</v>
          </cell>
          <cell r="L45">
            <v>-38198.03000000026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2197978.62</v>
          </cell>
          <cell r="H46">
            <v>64219.200000000186</v>
          </cell>
          <cell r="I46">
            <v>10.71854538414166</v>
          </cell>
          <cell r="J46">
            <v>-534921.7999999998</v>
          </cell>
          <cell r="K46">
            <v>83.59141654601319</v>
          </cell>
          <cell r="L46">
            <v>-431452.3799999999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1794088.75</v>
          </cell>
          <cell r="H47">
            <v>48291.30000000005</v>
          </cell>
          <cell r="I47">
            <v>7.300007255972579</v>
          </cell>
          <cell r="J47">
            <v>-613232.7</v>
          </cell>
          <cell r="K47">
            <v>91.8940898735059</v>
          </cell>
          <cell r="L47">
            <v>-158255.25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2060951.51</v>
          </cell>
          <cell r="H48">
            <v>4514.239999999991</v>
          </cell>
          <cell r="I48">
            <v>0.32102038378172276</v>
          </cell>
          <cell r="J48">
            <v>-1401701.76</v>
          </cell>
          <cell r="K48">
            <v>61.37232796285532</v>
          </cell>
          <cell r="L48">
            <v>-1297160.49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4885434.51</v>
          </cell>
          <cell r="H49">
            <v>102545.26999999955</v>
          </cell>
          <cell r="I49">
            <v>7.183053376295851</v>
          </cell>
          <cell r="J49">
            <v>-1325054.7300000004</v>
          </cell>
          <cell r="K49">
            <v>90.80716411307786</v>
          </cell>
          <cell r="L49">
            <v>-494575.4900000002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2311731.21</v>
          </cell>
          <cell r="H50">
            <v>120328.37999999989</v>
          </cell>
          <cell r="I50">
            <v>15.913294981154518</v>
          </cell>
          <cell r="J50">
            <v>-635821.6200000001</v>
          </cell>
          <cell r="K50">
            <v>78.81797511080805</v>
          </cell>
          <cell r="L50">
            <v>-621268.79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2157784.87</v>
          </cell>
          <cell r="H51">
            <v>56887.35000000009</v>
          </cell>
          <cell r="I51">
            <v>9.675542137936915</v>
          </cell>
          <cell r="J51">
            <v>-531062.6499999999</v>
          </cell>
          <cell r="K51">
            <v>102.11562600564106</v>
          </cell>
          <cell r="L51">
            <v>44704.87000000011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11842773.96</v>
          </cell>
          <cell r="H52">
            <v>296121.61000000127</v>
          </cell>
          <cell r="I52">
            <v>7.9226682541169255</v>
          </cell>
          <cell r="J52">
            <v>-3441528.3899999987</v>
          </cell>
          <cell r="K52">
            <v>94.1419426536404</v>
          </cell>
          <cell r="L52">
            <v>-736926.0399999991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14689352</v>
          </cell>
          <cell r="H53">
            <v>517074.23000000045</v>
          </cell>
          <cell r="I53">
            <v>11.382718802454537</v>
          </cell>
          <cell r="J53">
            <v>-4025550.7699999996</v>
          </cell>
          <cell r="K53">
            <v>88.99428387944953</v>
          </cell>
          <cell r="L53">
            <v>-1816598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6874491.94</v>
          </cell>
          <cell r="H54">
            <v>182785.13000000082</v>
          </cell>
          <cell r="I54">
            <v>7.799997012887292</v>
          </cell>
          <cell r="J54">
            <v>-2160614.869999999</v>
          </cell>
          <cell r="K54">
            <v>97.56795759205774</v>
          </cell>
          <cell r="L54">
            <v>-171358.0599999996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14180830.41</v>
          </cell>
          <cell r="H55">
            <v>288398.19999999925</v>
          </cell>
          <cell r="I55">
            <v>10.924124587312454</v>
          </cell>
          <cell r="J55">
            <v>-2351613.8000000007</v>
          </cell>
          <cell r="K55">
            <v>132.61985668729199</v>
          </cell>
          <cell r="L55">
            <v>3487989.41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16075634.57</v>
          </cell>
          <cell r="H56">
            <v>595766.3000000007</v>
          </cell>
          <cell r="I56">
            <v>13.157034265876364</v>
          </cell>
          <cell r="J56">
            <v>-3932353.6999999993</v>
          </cell>
          <cell r="K56">
            <v>84.25736067095039</v>
          </cell>
          <cell r="L56">
            <v>-3003570.4299999997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2103086.16</v>
          </cell>
          <cell r="H57">
            <v>65568.42000000016</v>
          </cell>
          <cell r="I57">
            <v>7.804240600644655</v>
          </cell>
          <cell r="J57">
            <v>-774595.5799999998</v>
          </cell>
          <cell r="K57">
            <v>74.59297102662396</v>
          </cell>
          <cell r="L57">
            <v>-716329.8399999999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12508749.19</v>
          </cell>
          <cell r="H58">
            <v>544590.879999999</v>
          </cell>
          <cell r="I58">
            <v>14.772384022229987</v>
          </cell>
          <cell r="J58">
            <v>-3141956.120000001</v>
          </cell>
          <cell r="K58">
            <v>90.39069732520838</v>
          </cell>
          <cell r="L58">
            <v>-1329786.8100000005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2799615.05</v>
          </cell>
          <cell r="H59">
            <v>53907.10999999987</v>
          </cell>
          <cell r="I59">
            <v>7.624509210436968</v>
          </cell>
          <cell r="J59">
            <v>-653116.8900000001</v>
          </cell>
          <cell r="K59">
            <v>86.32538321406457</v>
          </cell>
          <cell r="L59">
            <v>-443480.9500000002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3401557.75</v>
          </cell>
          <cell r="H60">
            <v>189769.02000000002</v>
          </cell>
          <cell r="I60">
            <v>22.688787661406028</v>
          </cell>
          <cell r="J60">
            <v>-646630.98</v>
          </cell>
          <cell r="K60">
            <v>132.135250359321</v>
          </cell>
          <cell r="L60">
            <v>827257.75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1798160.53</v>
          </cell>
          <cell r="H61">
            <v>56249.939999999944</v>
          </cell>
          <cell r="I61">
            <v>10.761872510417493</v>
          </cell>
          <cell r="J61">
            <v>-466428.06000000006</v>
          </cell>
          <cell r="K61">
            <v>79.91110705221445</v>
          </cell>
          <cell r="L61">
            <v>-452040.47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1859040.29</v>
          </cell>
          <cell r="H62">
            <v>49388.01000000001</v>
          </cell>
          <cell r="I62">
            <v>6.682182383980519</v>
          </cell>
          <cell r="J62">
            <v>-689711.99</v>
          </cell>
          <cell r="K62">
            <v>81.50468192380201</v>
          </cell>
          <cell r="L62">
            <v>-421859.70999999996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1889922.36</v>
          </cell>
          <cell r="H63">
            <v>134833.57000000007</v>
          </cell>
          <cell r="I63">
            <v>25.792880029841907</v>
          </cell>
          <cell r="J63">
            <v>-387921.42999999993</v>
          </cell>
          <cell r="K63">
            <v>118.18832739136388</v>
          </cell>
          <cell r="L63">
            <v>290845.3600000001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3233715.2</v>
          </cell>
          <cell r="H64">
            <v>46676.97999999998</v>
          </cell>
          <cell r="I64">
            <v>5.825011231468076</v>
          </cell>
          <cell r="J64">
            <v>-754643.02</v>
          </cell>
          <cell r="K64">
            <v>117.09825676977339</v>
          </cell>
          <cell r="L64">
            <v>472175.2000000002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2194330.19</v>
          </cell>
          <cell r="H65">
            <v>31389.85999999987</v>
          </cell>
          <cell r="I65">
            <v>5.216255379962422</v>
          </cell>
          <cell r="J65">
            <v>-570380.1400000001</v>
          </cell>
          <cell r="K65">
            <v>88.29343250431543</v>
          </cell>
          <cell r="L65">
            <v>-290939.81000000006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6610783.44</v>
          </cell>
          <cell r="H66">
            <v>136455.10000000056</v>
          </cell>
          <cell r="I66">
            <v>7.431664734161155</v>
          </cell>
          <cell r="J66">
            <v>-1699675.8999999994</v>
          </cell>
          <cell r="K66">
            <v>99.56876381428184</v>
          </cell>
          <cell r="L66">
            <v>-28631.55999999959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11104686.28</v>
          </cell>
          <cell r="H67">
            <v>274537.4199999999</v>
          </cell>
          <cell r="I67">
            <v>5.856505936556979</v>
          </cell>
          <cell r="J67">
            <v>-4413196.58</v>
          </cell>
          <cell r="K67">
            <v>73.51368591418125</v>
          </cell>
          <cell r="L67">
            <v>-4000917.7200000007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16000007.45</v>
          </cell>
          <cell r="H68">
            <v>591199.6799999997</v>
          </cell>
          <cell r="I68">
            <v>11.943263809709274</v>
          </cell>
          <cell r="J68">
            <v>-4358868.32</v>
          </cell>
          <cell r="K68">
            <v>79.20525214732763</v>
          </cell>
          <cell r="L68">
            <v>-4200682.550000001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3368942.17</v>
          </cell>
          <cell r="H69">
            <v>153782.81999999983</v>
          </cell>
          <cell r="I69">
            <v>14.382979797979784</v>
          </cell>
          <cell r="J69">
            <v>-915417.1800000002</v>
          </cell>
          <cell r="K69">
            <v>81.78433641638142</v>
          </cell>
          <cell r="L69">
            <v>-750357.8300000001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1480823.63</v>
          </cell>
          <cell r="H70">
            <v>38905.429999999935</v>
          </cell>
          <cell r="I70">
            <v>5.1325747681428915</v>
          </cell>
          <cell r="J70">
            <v>-719104.5700000001</v>
          </cell>
          <cell r="K70">
            <v>83.2133758534461</v>
          </cell>
          <cell r="L70">
            <v>-298726.3700000001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945070.65</v>
          </cell>
          <cell r="H71">
            <v>68408.56000000006</v>
          </cell>
          <cell r="I71">
            <v>11.877475900769518</v>
          </cell>
          <cell r="J71">
            <v>-507543.43999999994</v>
          </cell>
          <cell r="K71">
            <v>65.26740023121579</v>
          </cell>
          <cell r="L71">
            <v>-502927.35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2584572342.3700013</v>
          </cell>
          <cell r="H72">
            <v>147408078.26000014</v>
          </cell>
          <cell r="I72">
            <v>19.16378324216762</v>
          </cell>
          <cell r="J72">
            <v>-621793265.74</v>
          </cell>
          <cell r="K72">
            <v>85.38585977085467</v>
          </cell>
          <cell r="L72">
            <v>-442360160.63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501474943.51</v>
      </c>
      <c r="F10" s="33">
        <f>'[1]вспомогат'!H10</f>
        <v>27401333.74000001</v>
      </c>
      <c r="G10" s="34">
        <f>'[1]вспомогат'!I10</f>
        <v>21.20267950134964</v>
      </c>
      <c r="H10" s="35">
        <f>'[1]вспомогат'!J10</f>
        <v>-101833906.25999999</v>
      </c>
      <c r="I10" s="36">
        <f>'[1]вспомогат'!K10</f>
        <v>93.56466875127597</v>
      </c>
      <c r="J10" s="37">
        <f>'[1]вспомогат'!L10</f>
        <v>-34491196.49000001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1198121729.18</v>
      </c>
      <c r="F12" s="38">
        <f>'[1]вспомогат'!H11</f>
        <v>69728987.9000001</v>
      </c>
      <c r="G12" s="39">
        <f>'[1]вспомогат'!I11</f>
        <v>18.90161095675041</v>
      </c>
      <c r="H12" s="35">
        <f>'[1]вспомогат'!J11</f>
        <v>-299176012.0999999</v>
      </c>
      <c r="I12" s="36">
        <f>'[1]вспомогат'!K11</f>
        <v>81.22556305900459</v>
      </c>
      <c r="J12" s="37">
        <f>'[1]вспомогат'!L11</f>
        <v>-276933270.81999993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98499057.21</v>
      </c>
      <c r="F13" s="38">
        <f>'[1]вспомогат'!H12</f>
        <v>3666076.849999994</v>
      </c>
      <c r="G13" s="39">
        <f>'[1]вспомогат'!I12</f>
        <v>12.41208956194603</v>
      </c>
      <c r="H13" s="35">
        <f>'[1]вспомогат'!J12</f>
        <v>-25870262.150000006</v>
      </c>
      <c r="I13" s="36">
        <f>'[1]вспомогат'!K12</f>
        <v>87.69907409369483</v>
      </c>
      <c r="J13" s="37">
        <f>'[1]вспомогат'!L12</f>
        <v>-13815762.790000007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157206026.84</v>
      </c>
      <c r="F14" s="38">
        <f>'[1]вспомогат'!H13</f>
        <v>21485868.22</v>
      </c>
      <c r="G14" s="39">
        <f>'[1]вспомогат'!I13</f>
        <v>52.5020696244366</v>
      </c>
      <c r="H14" s="35">
        <f>'[1]вспомогат'!J13</f>
        <v>-19437981.78</v>
      </c>
      <c r="I14" s="36">
        <f>'[1]вспомогат'!K13</f>
        <v>90.02071160877651</v>
      </c>
      <c r="J14" s="37">
        <f>'[1]вспомогат'!L13</f>
        <v>-17427148.159999996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132396410.82</v>
      </c>
      <c r="F15" s="38">
        <f>'[1]вспомогат'!H14</f>
        <v>8897053.36</v>
      </c>
      <c r="G15" s="39">
        <f>'[1]вспомогат'!I14</f>
        <v>22.003347001360208</v>
      </c>
      <c r="H15" s="35">
        <f>'[1]вспомогат'!J14</f>
        <v>-31537946.64</v>
      </c>
      <c r="I15" s="36">
        <f>'[1]вспомогат'!K14</f>
        <v>82.81090007380627</v>
      </c>
      <c r="J15" s="37">
        <f>'[1]вспомогат'!L14</f>
        <v>-27481589.180000007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19285859.91</v>
      </c>
      <c r="F16" s="38">
        <f>'[1]вспомогат'!H15</f>
        <v>595630.5800000019</v>
      </c>
      <c r="G16" s="39">
        <f>'[1]вспомогат'!I15</f>
        <v>9.399993371735215</v>
      </c>
      <c r="H16" s="35">
        <f>'[1]вспомогат'!J15</f>
        <v>-5740869.419999998</v>
      </c>
      <c r="I16" s="36">
        <f>'[1]вспомогат'!K15</f>
        <v>80.95784968579596</v>
      </c>
      <c r="J16" s="37">
        <f>'[1]вспомогат'!L15</f>
        <v>-4536240.09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1605509083.96</v>
      </c>
      <c r="F17" s="41">
        <f>SUM(F12:F16)</f>
        <v>104373616.91000009</v>
      </c>
      <c r="G17" s="42">
        <f>F17/D17*100</f>
        <v>21.4700143543373</v>
      </c>
      <c r="H17" s="41">
        <f>SUM(H12:H16)</f>
        <v>-381763072.08999985</v>
      </c>
      <c r="I17" s="43">
        <f>E17/C17*100</f>
        <v>82.51562574401929</v>
      </c>
      <c r="J17" s="41">
        <f>SUM(J12:J16)</f>
        <v>-340194011.03999996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8696414.85</v>
      </c>
      <c r="F18" s="45">
        <f>'[1]вспомогат'!H16</f>
        <v>166170.9699999988</v>
      </c>
      <c r="G18" s="46">
        <f>'[1]вспомогат'!I16</f>
        <v>6.011702437480173</v>
      </c>
      <c r="H18" s="47">
        <f>'[1]вспомогат'!J16</f>
        <v>-2597954.030000001</v>
      </c>
      <c r="I18" s="48">
        <f>'[1]вспомогат'!K16</f>
        <v>86.45286624900339</v>
      </c>
      <c r="J18" s="49">
        <f>'[1]вспомогат'!L16</f>
        <v>-1362725.1500000004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61813243.37</v>
      </c>
      <c r="F19" s="38">
        <f>'[1]вспомогат'!H17</f>
        <v>2199785.5299999937</v>
      </c>
      <c r="G19" s="39">
        <f>'[1]вспомогат'!I17</f>
        <v>12.504895319558191</v>
      </c>
      <c r="H19" s="35">
        <f>'[1]вспомогат'!J17</f>
        <v>-15391609.470000006</v>
      </c>
      <c r="I19" s="36">
        <f>'[1]вспомогат'!K17</f>
        <v>92.51189323086288</v>
      </c>
      <c r="J19" s="37">
        <f>'[1]вспомогат'!L17</f>
        <v>-5003293.630000003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48650</v>
      </c>
      <c r="F20" s="38">
        <f>'[1]вспомогат'!H18</f>
        <v>630</v>
      </c>
      <c r="G20" s="39">
        <f>'[1]вспомогат'!I18</f>
        <v>8.936170212765958</v>
      </c>
      <c r="H20" s="35">
        <f>'[1]вспомогат'!J18</f>
        <v>-6420</v>
      </c>
      <c r="I20" s="36">
        <f>'[1]вспомогат'!K18</f>
        <v>171.90812720848058</v>
      </c>
      <c r="J20" s="37">
        <f>'[1]вспомогат'!L18</f>
        <v>20350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1229636.31</v>
      </c>
      <c r="F21" s="38">
        <f>'[1]вспомогат'!H19</f>
        <v>220664.15000000002</v>
      </c>
      <c r="G21" s="39">
        <f>'[1]вспомогат'!I19</f>
        <v>113.41993266685515</v>
      </c>
      <c r="H21" s="35">
        <f>'[1]вспомогат'!J19</f>
        <v>26109.150000000023</v>
      </c>
      <c r="I21" s="36">
        <f>'[1]вспомогат'!K19</f>
        <v>149.00347898793078</v>
      </c>
      <c r="J21" s="37">
        <f>'[1]вспомогат'!L19</f>
        <v>404396.31000000006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29024235.35</v>
      </c>
      <c r="F22" s="38">
        <f>'[1]вспомогат'!H20</f>
        <v>1267342.4200000018</v>
      </c>
      <c r="G22" s="39">
        <f>'[1]вспомогат'!I20</f>
        <v>13.88802503946938</v>
      </c>
      <c r="H22" s="35">
        <f>'[1]вспомогат'!J20</f>
        <v>-7858090.579999998</v>
      </c>
      <c r="I22" s="36">
        <f>'[1]вспомогат'!K20</f>
        <v>92.68641741448188</v>
      </c>
      <c r="J22" s="37">
        <f>'[1]вспомогат'!L20</f>
        <v>-2290207.6499999985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6349481.01</v>
      </c>
      <c r="F23" s="38">
        <f>'[1]вспомогат'!H21</f>
        <v>63864.14999999944</v>
      </c>
      <c r="G23" s="39">
        <f>'[1]вспомогат'!I21</f>
        <v>3.9249327040082256</v>
      </c>
      <c r="H23" s="35">
        <f>'[1]вспомогат'!J21</f>
        <v>-1563275.8500000006</v>
      </c>
      <c r="I23" s="36">
        <f>'[1]вспомогат'!K21</f>
        <v>99.06266592402598</v>
      </c>
      <c r="J23" s="37">
        <f>'[1]вспомогат'!L21</f>
        <v>-60078.99000000022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14030942.95</v>
      </c>
      <c r="F24" s="38">
        <f>'[1]вспомогат'!H22</f>
        <v>487209.5800000001</v>
      </c>
      <c r="G24" s="39">
        <f>'[1]вспомогат'!I22</f>
        <v>11.689241670559406</v>
      </c>
      <c r="H24" s="35">
        <f>'[1]вспомогат'!J22</f>
        <v>-3680807.42</v>
      </c>
      <c r="I24" s="36">
        <f>'[1]вспомогат'!K22</f>
        <v>90.65596229327242</v>
      </c>
      <c r="J24" s="37">
        <f>'[1]вспомогат'!L22</f>
        <v>-1446189.0500000007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1676112.84</v>
      </c>
      <c r="F25" s="38">
        <f>'[1]вспомогат'!H23</f>
        <v>32727.830000000075</v>
      </c>
      <c r="G25" s="39">
        <f>'[1]вспомогат'!I23</f>
        <v>4.859943274628029</v>
      </c>
      <c r="H25" s="35">
        <f>'[1]вспомогат'!J23</f>
        <v>-640692.1699999999</v>
      </c>
      <c r="I25" s="36">
        <f>'[1]вспомогат'!K23</f>
        <v>86.44805651960655</v>
      </c>
      <c r="J25" s="37">
        <f>'[1]вспомогат'!L23</f>
        <v>-262754.1599999999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9416666.54</v>
      </c>
      <c r="F26" s="38">
        <f>'[1]вспомогат'!H24</f>
        <v>248688.1799999997</v>
      </c>
      <c r="G26" s="39">
        <f>'[1]вспомогат'!I24</f>
        <v>7.755889625981179</v>
      </c>
      <c r="H26" s="35">
        <f>'[1]вспомогат'!J24</f>
        <v>-2957754.8200000003</v>
      </c>
      <c r="I26" s="36">
        <f>'[1]вспомогат'!K24</f>
        <v>89.16698346986139</v>
      </c>
      <c r="J26" s="37">
        <f>'[1]вспомогат'!L24</f>
        <v>-1144043.460000001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25254706.35</v>
      </c>
      <c r="F27" s="38">
        <f>'[1]вспомогат'!H25</f>
        <v>657448.6100000031</v>
      </c>
      <c r="G27" s="39">
        <f>'[1]вспомогат'!I25</f>
        <v>6.33573531883337</v>
      </c>
      <c r="H27" s="35">
        <f>'[1]вспомогат'!J25</f>
        <v>-9719383.389999997</v>
      </c>
      <c r="I27" s="36">
        <f>'[1]вспомогат'!K25</f>
        <v>75.5617827306751</v>
      </c>
      <c r="J27" s="37">
        <f>'[1]вспомогат'!L25</f>
        <v>-8167885.6499999985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12994614.38</v>
      </c>
      <c r="F28" s="38">
        <f>'[1]вспомогат'!H26</f>
        <v>380572.3900000006</v>
      </c>
      <c r="G28" s="39">
        <f>'[1]вспомогат'!I26</f>
        <v>8.446645333233915</v>
      </c>
      <c r="H28" s="35">
        <f>'[1]вспомогат'!J26</f>
        <v>-4125031.6099999994</v>
      </c>
      <c r="I28" s="36">
        <f>'[1]вспомогат'!K26</f>
        <v>86.11105362104578</v>
      </c>
      <c r="J28" s="37">
        <f>'[1]вспомогат'!L26</f>
        <v>-2095915.6199999992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11947848.51</v>
      </c>
      <c r="F29" s="38">
        <f>'[1]вспомогат'!H27</f>
        <v>282096.4299999997</v>
      </c>
      <c r="G29" s="39">
        <f>'[1]вспомогат'!I27</f>
        <v>6.348928804448486</v>
      </c>
      <c r="H29" s="35">
        <f>'[1]вспомогат'!J27</f>
        <v>-4161116.5700000003</v>
      </c>
      <c r="I29" s="36">
        <f>'[1]вспомогат'!K27</f>
        <v>78.79937272318665</v>
      </c>
      <c r="J29" s="37">
        <f>'[1]вспомогат'!L27</f>
        <v>-3214516.49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68368.54</v>
      </c>
      <c r="F30" s="38">
        <f>'[1]вспомогат'!H28</f>
        <v>1212.1499999999942</v>
      </c>
      <c r="G30" s="39">
        <f>'[1]вспомогат'!I28</f>
        <v>6.536263143704471</v>
      </c>
      <c r="H30" s="35">
        <f>'[1]вспомогат'!J28</f>
        <v>-17332.850000000006</v>
      </c>
      <c r="I30" s="36">
        <f>'[1]вспомогат'!K28</f>
        <v>149.12976333296976</v>
      </c>
      <c r="J30" s="37">
        <f>'[1]вспомогат'!L28</f>
        <v>22523.539999999994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41886002.36</v>
      </c>
      <c r="F31" s="38">
        <f>'[1]вспомогат'!H29</f>
        <v>1323073.1499999985</v>
      </c>
      <c r="G31" s="39">
        <f>'[1]вспомогат'!I29</f>
        <v>9.665979954903344</v>
      </c>
      <c r="H31" s="35">
        <f>'[1]вспомогат'!J29</f>
        <v>-12364862.850000001</v>
      </c>
      <c r="I31" s="36">
        <f>'[1]вспомогат'!K29</f>
        <v>83.22398146000438</v>
      </c>
      <c r="J31" s="37">
        <f>'[1]вспомогат'!L29</f>
        <v>-8443243.64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8981802.25</v>
      </c>
      <c r="F32" s="38">
        <f>'[1]вспомогат'!H30</f>
        <v>250280.66000000015</v>
      </c>
      <c r="G32" s="39">
        <f>'[1]вспомогат'!I30</f>
        <v>9.513596789986808</v>
      </c>
      <c r="H32" s="35">
        <f>'[1]вспомогат'!J30</f>
        <v>-2380487.34</v>
      </c>
      <c r="I32" s="36">
        <f>'[1]вспомогат'!K30</f>
        <v>92.29632654176896</v>
      </c>
      <c r="J32" s="37">
        <f>'[1]вспомогат'!L30</f>
        <v>-749681.75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6861068.97</v>
      </c>
      <c r="F33" s="38">
        <f>'[1]вспомогат'!H31</f>
        <v>321431.7299999995</v>
      </c>
      <c r="G33" s="39">
        <f>'[1]вспомогат'!I31</f>
        <v>11.179662465953898</v>
      </c>
      <c r="H33" s="35">
        <f>'[1]вспомогат'!J31</f>
        <v>-2553715.2700000005</v>
      </c>
      <c r="I33" s="36">
        <f>'[1]вспомогат'!K31</f>
        <v>74.39745789011755</v>
      </c>
      <c r="J33" s="37">
        <f>'[1]вспомогат'!L31</f>
        <v>-2361113.0300000003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8118286.6</v>
      </c>
      <c r="F34" s="38">
        <f>'[1]вспомогат'!H32</f>
        <v>257789.15999999922</v>
      </c>
      <c r="G34" s="39">
        <f>'[1]вспомогат'!I32</f>
        <v>9.368965975921661</v>
      </c>
      <c r="H34" s="35">
        <f>'[1]вспомогат'!J32</f>
        <v>-2493732.840000001</v>
      </c>
      <c r="I34" s="36">
        <f>'[1]вспомогат'!K32</f>
        <v>85.83154541547482</v>
      </c>
      <c r="J34" s="37">
        <f>'[1]вспомогат'!L32</f>
        <v>-1340108.4000000004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13586046.26</v>
      </c>
      <c r="F35" s="38">
        <f>'[1]вспомогат'!H33</f>
        <v>622189.4299999997</v>
      </c>
      <c r="G35" s="39">
        <f>'[1]вспомогат'!I33</f>
        <v>12.651233404378265</v>
      </c>
      <c r="H35" s="35">
        <f>'[1]вспомогат'!J33</f>
        <v>-4295824.57</v>
      </c>
      <c r="I35" s="36">
        <f>'[1]вспомогат'!K33</f>
        <v>89.38607032118873</v>
      </c>
      <c r="J35" s="37">
        <f>'[1]вспомогат'!L33</f>
        <v>-1613241.7400000002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153048.62</v>
      </c>
      <c r="F36" s="38">
        <f>'[1]вспомогат'!H34</f>
        <v>4740.630000000005</v>
      </c>
      <c r="G36" s="39">
        <f>'[1]вспомогат'!I34</f>
        <v>22.791490384615408</v>
      </c>
      <c r="H36" s="35">
        <f>'[1]вспомогат'!J34</f>
        <v>-16059.369999999995</v>
      </c>
      <c r="I36" s="36">
        <f>'[1]вспомогат'!K34</f>
        <v>214.3538095238095</v>
      </c>
      <c r="J36" s="37">
        <f>'[1]вспомогат'!L34</f>
        <v>81648.62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1515988.08</v>
      </c>
      <c r="F37" s="38">
        <f>'[1]вспомогат'!H35</f>
        <v>28932.610000000102</v>
      </c>
      <c r="G37" s="39">
        <f>'[1]вспомогат'!I35</f>
        <v>5.608942868774617</v>
      </c>
      <c r="H37" s="35">
        <f>'[1]вспомогат'!J35</f>
        <v>-486897.3899999999</v>
      </c>
      <c r="I37" s="36">
        <f>'[1]вспомогат'!K35</f>
        <v>87.44522834285952</v>
      </c>
      <c r="J37" s="37">
        <f>'[1]вспомогат'!L35</f>
        <v>-217654.91999999993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263653164.13999996</v>
      </c>
      <c r="F38" s="41">
        <f>SUM(F18:F37)</f>
        <v>8816849.759999994</v>
      </c>
      <c r="G38" s="42">
        <f>F38/D38*100</f>
        <v>10.240030854643443</v>
      </c>
      <c r="H38" s="41">
        <f>SUM(H18:H37)</f>
        <v>-77284939.24000002</v>
      </c>
      <c r="I38" s="43">
        <f>E38/C38*100</f>
        <v>87.04386377359378</v>
      </c>
      <c r="J38" s="41">
        <f>SUM(J18:J37)</f>
        <v>-39243734.86000001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3041853.89</v>
      </c>
      <c r="F39" s="38">
        <f>'[1]вспомогат'!H36</f>
        <v>45344.560000000056</v>
      </c>
      <c r="G39" s="39">
        <f>'[1]вспомогат'!I36</f>
        <v>2.6079201713899587</v>
      </c>
      <c r="H39" s="35">
        <f>'[1]вспомогат'!J36</f>
        <v>-1693380.44</v>
      </c>
      <c r="I39" s="36">
        <f>'[1]вспомогат'!K36</f>
        <v>66.17635845900448</v>
      </c>
      <c r="J39" s="37">
        <f>'[1]вспомогат'!L36</f>
        <v>-1554733.1099999999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9940760.34</v>
      </c>
      <c r="F40" s="38">
        <f>'[1]вспомогат'!H37</f>
        <v>495271.5700000003</v>
      </c>
      <c r="G40" s="39">
        <f>'[1]вспомогат'!I37</f>
        <v>16.669120339580893</v>
      </c>
      <c r="H40" s="35">
        <f>'[1]вспомогат'!J37</f>
        <v>-2475920.4299999997</v>
      </c>
      <c r="I40" s="36">
        <f>'[1]вспомогат'!K37</f>
        <v>83.72253056165015</v>
      </c>
      <c r="J40" s="37">
        <f>'[1]вспомогат'!L37</f>
        <v>-1932698.6600000001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4604530.09</v>
      </c>
      <c r="F41" s="38">
        <f>'[1]вспомогат'!H38</f>
        <v>109792.6799999997</v>
      </c>
      <c r="G41" s="39">
        <f>'[1]вспомогат'!I38</f>
        <v>7.001686766503667</v>
      </c>
      <c r="H41" s="35">
        <f>'[1]вспомогат'!J38</f>
        <v>-1458296.3200000003</v>
      </c>
      <c r="I41" s="36">
        <f>'[1]вспомогат'!K38</f>
        <v>91.36625016866283</v>
      </c>
      <c r="J41" s="37">
        <f>'[1]вспомогат'!L38</f>
        <v>-435109.91000000015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3678485.74</v>
      </c>
      <c r="F42" s="38">
        <f>'[1]вспомогат'!H39</f>
        <v>181935.71000000043</v>
      </c>
      <c r="G42" s="39">
        <f>'[1]вспомогат'!I39</f>
        <v>11.509090966599217</v>
      </c>
      <c r="H42" s="35">
        <f>'[1]вспомогат'!J39</f>
        <v>-1398864.2899999996</v>
      </c>
      <c r="I42" s="36">
        <f>'[1]вспомогат'!K39</f>
        <v>77.87297542180917</v>
      </c>
      <c r="J42" s="37">
        <f>'[1]вспомогат'!L39</f>
        <v>-1045214.2599999998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4513081.09</v>
      </c>
      <c r="F43" s="38">
        <f>'[1]вспомогат'!H40</f>
        <v>40861.12000000011</v>
      </c>
      <c r="G43" s="39">
        <f>'[1]вспомогат'!I40</f>
        <v>2.925409123647061</v>
      </c>
      <c r="H43" s="35">
        <f>'[1]вспомогат'!J40</f>
        <v>-1355904.88</v>
      </c>
      <c r="I43" s="36">
        <f>'[1]вспомогат'!K40</f>
        <v>118.14521600316654</v>
      </c>
      <c r="J43" s="37">
        <f>'[1]вспомогат'!L40</f>
        <v>693137.0899999999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7319414.76</v>
      </c>
      <c r="F44" s="38">
        <f>'[1]вспомогат'!H41</f>
        <v>110280.45000000019</v>
      </c>
      <c r="G44" s="39">
        <f>'[1]вспомогат'!I41</f>
        <v>7.787661394881136</v>
      </c>
      <c r="H44" s="35">
        <f>'[1]вспомогат'!J41</f>
        <v>-1305811.5499999998</v>
      </c>
      <c r="I44" s="36">
        <f>'[1]вспомогат'!K41</f>
        <v>102.19727410257823</v>
      </c>
      <c r="J44" s="37">
        <f>'[1]вспомогат'!L41</f>
        <v>157369.75999999978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7112112.08</v>
      </c>
      <c r="F45" s="38">
        <f>'[1]вспомогат'!H42</f>
        <v>370910.7599999998</v>
      </c>
      <c r="G45" s="39">
        <f>'[1]вспомогат'!I42</f>
        <v>15.157824790600042</v>
      </c>
      <c r="H45" s="35">
        <f>'[1]вспомогат'!J42</f>
        <v>-2076081.2400000002</v>
      </c>
      <c r="I45" s="36">
        <f>'[1]вспомогат'!K42</f>
        <v>79.16183364500775</v>
      </c>
      <c r="J45" s="37">
        <f>'[1]вспомогат'!L42</f>
        <v>-1872156.92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11192199.88</v>
      </c>
      <c r="F46" s="38">
        <f>'[1]вспомогат'!H43</f>
        <v>381396.4500000011</v>
      </c>
      <c r="G46" s="39">
        <f>'[1]вспомогат'!I43</f>
        <v>9.454111684488547</v>
      </c>
      <c r="H46" s="35">
        <f>'[1]вспомогат'!J43</f>
        <v>-3652789.549999999</v>
      </c>
      <c r="I46" s="36">
        <f>'[1]вспомогат'!K43</f>
        <v>78.69195854543409</v>
      </c>
      <c r="J46" s="37">
        <f>'[1]вспомогат'!L43</f>
        <v>-3030600.119999999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5271959.23</v>
      </c>
      <c r="F47" s="38">
        <f>'[1]вспомогат'!H44</f>
        <v>151081.6200000001</v>
      </c>
      <c r="G47" s="39">
        <f>'[1]вспомогат'!I44</f>
        <v>5.725471366697203</v>
      </c>
      <c r="H47" s="35">
        <f>'[1]вспомогат'!J44</f>
        <v>-2487681.38</v>
      </c>
      <c r="I47" s="36">
        <f>'[1]вспомогат'!K44</f>
        <v>69.36697188194893</v>
      </c>
      <c r="J47" s="37">
        <f>'[1]вспомогат'!L44</f>
        <v>-2328140.7699999996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6891210.97</v>
      </c>
      <c r="F48" s="38">
        <f>'[1]вспомогат'!H45</f>
        <v>216808.91999999993</v>
      </c>
      <c r="G48" s="39">
        <f>'[1]вспомогат'!I45</f>
        <v>13.802627993735591</v>
      </c>
      <c r="H48" s="35">
        <f>'[1]вспомогат'!J45</f>
        <v>-1353971.08</v>
      </c>
      <c r="I48" s="36">
        <f>'[1]вспомогат'!K45</f>
        <v>99.44875486495313</v>
      </c>
      <c r="J48" s="37">
        <f>'[1]вспомогат'!L45</f>
        <v>-38198.03000000026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2197978.62</v>
      </c>
      <c r="F49" s="38">
        <f>'[1]вспомогат'!H46</f>
        <v>64219.200000000186</v>
      </c>
      <c r="G49" s="39">
        <f>'[1]вспомогат'!I46</f>
        <v>10.71854538414166</v>
      </c>
      <c r="H49" s="35">
        <f>'[1]вспомогат'!J46</f>
        <v>-534921.7999999998</v>
      </c>
      <c r="I49" s="36">
        <f>'[1]вспомогат'!K46</f>
        <v>83.59141654601319</v>
      </c>
      <c r="J49" s="37">
        <f>'[1]вспомогат'!L46</f>
        <v>-431452.3799999999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1794088.75</v>
      </c>
      <c r="F50" s="38">
        <f>'[1]вспомогат'!H47</f>
        <v>48291.30000000005</v>
      </c>
      <c r="G50" s="39">
        <f>'[1]вспомогат'!I47</f>
        <v>7.300007255972579</v>
      </c>
      <c r="H50" s="35">
        <f>'[1]вспомогат'!J47</f>
        <v>-613232.7</v>
      </c>
      <c r="I50" s="36">
        <f>'[1]вспомогат'!K47</f>
        <v>91.8940898735059</v>
      </c>
      <c r="J50" s="37">
        <f>'[1]вспомогат'!L47</f>
        <v>-158255.25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2060951.51</v>
      </c>
      <c r="F51" s="38">
        <f>'[1]вспомогат'!H48</f>
        <v>4514.239999999991</v>
      </c>
      <c r="G51" s="39">
        <f>'[1]вспомогат'!I48</f>
        <v>0.32102038378172276</v>
      </c>
      <c r="H51" s="35">
        <f>'[1]вспомогат'!J48</f>
        <v>-1401701.76</v>
      </c>
      <c r="I51" s="36">
        <f>'[1]вспомогат'!K48</f>
        <v>61.37232796285532</v>
      </c>
      <c r="J51" s="37">
        <f>'[1]вспомогат'!L48</f>
        <v>-1297160.49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4885434.51</v>
      </c>
      <c r="F52" s="38">
        <f>'[1]вспомогат'!H49</f>
        <v>102545.26999999955</v>
      </c>
      <c r="G52" s="39">
        <f>'[1]вспомогат'!I49</f>
        <v>7.183053376295851</v>
      </c>
      <c r="H52" s="35">
        <f>'[1]вспомогат'!J49</f>
        <v>-1325054.7300000004</v>
      </c>
      <c r="I52" s="36">
        <f>'[1]вспомогат'!K49</f>
        <v>90.80716411307786</v>
      </c>
      <c r="J52" s="37">
        <f>'[1]вспомогат'!L49</f>
        <v>-494575.4900000002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2311731.21</v>
      </c>
      <c r="F53" s="38">
        <f>'[1]вспомогат'!H50</f>
        <v>120328.37999999989</v>
      </c>
      <c r="G53" s="39">
        <f>'[1]вспомогат'!I50</f>
        <v>15.913294981154518</v>
      </c>
      <c r="H53" s="35">
        <f>'[1]вспомогат'!J50</f>
        <v>-635821.6200000001</v>
      </c>
      <c r="I53" s="36">
        <f>'[1]вспомогат'!K50</f>
        <v>78.81797511080805</v>
      </c>
      <c r="J53" s="37">
        <f>'[1]вспомогат'!L50</f>
        <v>-621268.79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2157784.87</v>
      </c>
      <c r="F54" s="38">
        <f>'[1]вспомогат'!H51</f>
        <v>56887.35000000009</v>
      </c>
      <c r="G54" s="39">
        <f>'[1]вспомогат'!I51</f>
        <v>9.675542137936915</v>
      </c>
      <c r="H54" s="35">
        <f>'[1]вспомогат'!J51</f>
        <v>-531062.6499999999</v>
      </c>
      <c r="I54" s="36">
        <f>'[1]вспомогат'!K51</f>
        <v>102.11562600564106</v>
      </c>
      <c r="J54" s="37">
        <f>'[1]вспомогат'!L51</f>
        <v>44704.87000000011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11842773.96</v>
      </c>
      <c r="F55" s="38">
        <f>'[1]вспомогат'!H52</f>
        <v>296121.61000000127</v>
      </c>
      <c r="G55" s="39">
        <f>'[1]вспомогат'!I52</f>
        <v>7.9226682541169255</v>
      </c>
      <c r="H55" s="35">
        <f>'[1]вспомогат'!J52</f>
        <v>-3441528.3899999987</v>
      </c>
      <c r="I55" s="36">
        <f>'[1]вспомогат'!K52</f>
        <v>94.1419426536404</v>
      </c>
      <c r="J55" s="37">
        <f>'[1]вспомогат'!L52</f>
        <v>-736926.0399999991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14689352</v>
      </c>
      <c r="F56" s="38">
        <f>'[1]вспомогат'!H53</f>
        <v>517074.23000000045</v>
      </c>
      <c r="G56" s="39">
        <f>'[1]вспомогат'!I53</f>
        <v>11.382718802454537</v>
      </c>
      <c r="H56" s="35">
        <f>'[1]вспомогат'!J53</f>
        <v>-4025550.7699999996</v>
      </c>
      <c r="I56" s="36">
        <f>'[1]вспомогат'!K53</f>
        <v>88.99428387944953</v>
      </c>
      <c r="J56" s="37">
        <f>'[1]вспомогат'!L53</f>
        <v>-1816598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6874491.94</v>
      </c>
      <c r="F57" s="38">
        <f>'[1]вспомогат'!H54</f>
        <v>182785.13000000082</v>
      </c>
      <c r="G57" s="39">
        <f>'[1]вспомогат'!I54</f>
        <v>7.799997012887292</v>
      </c>
      <c r="H57" s="35">
        <f>'[1]вспомогат'!J54</f>
        <v>-2160614.869999999</v>
      </c>
      <c r="I57" s="36">
        <f>'[1]вспомогат'!K54</f>
        <v>97.56795759205774</v>
      </c>
      <c r="J57" s="37">
        <f>'[1]вспомогат'!L54</f>
        <v>-171358.0599999996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14180830.41</v>
      </c>
      <c r="F58" s="38">
        <f>'[1]вспомогат'!H55</f>
        <v>288398.19999999925</v>
      </c>
      <c r="G58" s="39">
        <f>'[1]вспомогат'!I55</f>
        <v>10.924124587312454</v>
      </c>
      <c r="H58" s="35">
        <f>'[1]вспомогат'!J55</f>
        <v>-2351613.8000000007</v>
      </c>
      <c r="I58" s="36">
        <f>'[1]вспомогат'!K55</f>
        <v>132.61985668729199</v>
      </c>
      <c r="J58" s="37">
        <f>'[1]вспомогат'!L55</f>
        <v>3487989.41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16075634.57</v>
      </c>
      <c r="F59" s="38">
        <f>'[1]вспомогат'!H56</f>
        <v>595766.3000000007</v>
      </c>
      <c r="G59" s="39">
        <f>'[1]вспомогат'!I56</f>
        <v>13.157034265876364</v>
      </c>
      <c r="H59" s="35">
        <f>'[1]вспомогат'!J56</f>
        <v>-3932353.6999999993</v>
      </c>
      <c r="I59" s="36">
        <f>'[1]вспомогат'!K56</f>
        <v>84.25736067095039</v>
      </c>
      <c r="J59" s="37">
        <f>'[1]вспомогат'!L56</f>
        <v>-3003570.4299999997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2103086.16</v>
      </c>
      <c r="F60" s="38">
        <f>'[1]вспомогат'!H57</f>
        <v>65568.42000000016</v>
      </c>
      <c r="G60" s="39">
        <f>'[1]вспомогат'!I57</f>
        <v>7.804240600644655</v>
      </c>
      <c r="H60" s="35">
        <f>'[1]вспомогат'!J57</f>
        <v>-774595.5799999998</v>
      </c>
      <c r="I60" s="36">
        <f>'[1]вспомогат'!K57</f>
        <v>74.59297102662396</v>
      </c>
      <c r="J60" s="37">
        <f>'[1]вспомогат'!L57</f>
        <v>-716329.8399999999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12508749.19</v>
      </c>
      <c r="F61" s="38">
        <f>'[1]вспомогат'!H58</f>
        <v>544590.879999999</v>
      </c>
      <c r="G61" s="39">
        <f>'[1]вспомогат'!I58</f>
        <v>14.772384022229987</v>
      </c>
      <c r="H61" s="35">
        <f>'[1]вспомогат'!J58</f>
        <v>-3141956.120000001</v>
      </c>
      <c r="I61" s="36">
        <f>'[1]вспомогат'!K58</f>
        <v>90.39069732520838</v>
      </c>
      <c r="J61" s="37">
        <f>'[1]вспомогат'!L58</f>
        <v>-1329786.8100000005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2799615.05</v>
      </c>
      <c r="F62" s="38">
        <f>'[1]вспомогат'!H59</f>
        <v>53907.10999999987</v>
      </c>
      <c r="G62" s="39">
        <f>'[1]вспомогат'!I59</f>
        <v>7.624509210436968</v>
      </c>
      <c r="H62" s="35">
        <f>'[1]вспомогат'!J59</f>
        <v>-653116.8900000001</v>
      </c>
      <c r="I62" s="36">
        <f>'[1]вспомогат'!K59</f>
        <v>86.32538321406457</v>
      </c>
      <c r="J62" s="37">
        <f>'[1]вспомогат'!L59</f>
        <v>-443480.9500000002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3401557.75</v>
      </c>
      <c r="F63" s="38">
        <f>'[1]вспомогат'!H60</f>
        <v>189769.02000000002</v>
      </c>
      <c r="G63" s="39">
        <f>'[1]вспомогат'!I60</f>
        <v>22.688787661406028</v>
      </c>
      <c r="H63" s="35">
        <f>'[1]вспомогат'!J60</f>
        <v>-646630.98</v>
      </c>
      <c r="I63" s="36">
        <f>'[1]вспомогат'!K60</f>
        <v>132.135250359321</v>
      </c>
      <c r="J63" s="37">
        <f>'[1]вспомогат'!L60</f>
        <v>827257.75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1798160.53</v>
      </c>
      <c r="F64" s="38">
        <f>'[1]вспомогат'!H61</f>
        <v>56249.939999999944</v>
      </c>
      <c r="G64" s="39">
        <f>'[1]вспомогат'!I61</f>
        <v>10.761872510417493</v>
      </c>
      <c r="H64" s="35">
        <f>'[1]вспомогат'!J61</f>
        <v>-466428.06000000006</v>
      </c>
      <c r="I64" s="36">
        <f>'[1]вспомогат'!K61</f>
        <v>79.91110705221445</v>
      </c>
      <c r="J64" s="37">
        <f>'[1]вспомогат'!L61</f>
        <v>-452040.47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1859040.29</v>
      </c>
      <c r="F65" s="38">
        <f>'[1]вспомогат'!H62</f>
        <v>49388.01000000001</v>
      </c>
      <c r="G65" s="39">
        <f>'[1]вспомогат'!I62</f>
        <v>6.682182383980519</v>
      </c>
      <c r="H65" s="35">
        <f>'[1]вспомогат'!J62</f>
        <v>-689711.99</v>
      </c>
      <c r="I65" s="36">
        <f>'[1]вспомогат'!K62</f>
        <v>81.50468192380201</v>
      </c>
      <c r="J65" s="37">
        <f>'[1]вспомогат'!L62</f>
        <v>-421859.70999999996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1889922.36</v>
      </c>
      <c r="F66" s="38">
        <f>'[1]вспомогат'!H63</f>
        <v>134833.57000000007</v>
      </c>
      <c r="G66" s="39">
        <f>'[1]вспомогат'!I63</f>
        <v>25.792880029841907</v>
      </c>
      <c r="H66" s="35">
        <f>'[1]вспомогат'!J63</f>
        <v>-387921.42999999993</v>
      </c>
      <c r="I66" s="36">
        <f>'[1]вспомогат'!K63</f>
        <v>118.18832739136388</v>
      </c>
      <c r="J66" s="37">
        <f>'[1]вспомогат'!L63</f>
        <v>290845.3600000001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3233715.2</v>
      </c>
      <c r="F67" s="38">
        <f>'[1]вспомогат'!H64</f>
        <v>46676.97999999998</v>
      </c>
      <c r="G67" s="39">
        <f>'[1]вспомогат'!I64</f>
        <v>5.825011231468076</v>
      </c>
      <c r="H67" s="35">
        <f>'[1]вспомогат'!J64</f>
        <v>-754643.02</v>
      </c>
      <c r="I67" s="36">
        <f>'[1]вспомогат'!K64</f>
        <v>117.09825676977339</v>
      </c>
      <c r="J67" s="37">
        <f>'[1]вспомогат'!L64</f>
        <v>472175.2000000002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2194330.19</v>
      </c>
      <c r="F68" s="38">
        <f>'[1]вспомогат'!H65</f>
        <v>31389.85999999987</v>
      </c>
      <c r="G68" s="39">
        <f>'[1]вспомогат'!I65</f>
        <v>5.216255379962422</v>
      </c>
      <c r="H68" s="35">
        <f>'[1]вспомогат'!J65</f>
        <v>-570380.1400000001</v>
      </c>
      <c r="I68" s="36">
        <f>'[1]вспомогат'!K65</f>
        <v>88.29343250431543</v>
      </c>
      <c r="J68" s="37">
        <f>'[1]вспомогат'!L65</f>
        <v>-290939.81000000006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6610783.44</v>
      </c>
      <c r="F69" s="38">
        <f>'[1]вспомогат'!H66</f>
        <v>136455.10000000056</v>
      </c>
      <c r="G69" s="39">
        <f>'[1]вспомогат'!I66</f>
        <v>7.431664734161155</v>
      </c>
      <c r="H69" s="35">
        <f>'[1]вспомогат'!J66</f>
        <v>-1699675.8999999994</v>
      </c>
      <c r="I69" s="36">
        <f>'[1]вспомогат'!K66</f>
        <v>99.56876381428184</v>
      </c>
      <c r="J69" s="37">
        <f>'[1]вспомогат'!L66</f>
        <v>-28631.55999999959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11104686.28</v>
      </c>
      <c r="F70" s="38">
        <f>'[1]вспомогат'!H67</f>
        <v>274537.4199999999</v>
      </c>
      <c r="G70" s="39">
        <f>'[1]вспомогат'!I67</f>
        <v>5.856505936556979</v>
      </c>
      <c r="H70" s="35">
        <f>'[1]вспомогат'!J67</f>
        <v>-4413196.58</v>
      </c>
      <c r="I70" s="36">
        <f>'[1]вспомогат'!K67</f>
        <v>73.51368591418125</v>
      </c>
      <c r="J70" s="37">
        <f>'[1]вспомогат'!L67</f>
        <v>-4000917.7200000007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16000007.45</v>
      </c>
      <c r="F71" s="38">
        <f>'[1]вспомогат'!H68</f>
        <v>591199.6799999997</v>
      </c>
      <c r="G71" s="39">
        <f>'[1]вспомогат'!I68</f>
        <v>11.943263809709274</v>
      </c>
      <c r="H71" s="35">
        <f>'[1]вспомогат'!J68</f>
        <v>-4358868.32</v>
      </c>
      <c r="I71" s="36">
        <f>'[1]вспомогат'!K68</f>
        <v>79.20525214732763</v>
      </c>
      <c r="J71" s="37">
        <f>'[1]вспомогат'!L68</f>
        <v>-4200682.550000001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3368942.17</v>
      </c>
      <c r="F72" s="38">
        <f>'[1]вспомогат'!H69</f>
        <v>153782.81999999983</v>
      </c>
      <c r="G72" s="39">
        <f>'[1]вспомогат'!I69</f>
        <v>14.382979797979784</v>
      </c>
      <c r="H72" s="35">
        <f>'[1]вспомогат'!J69</f>
        <v>-915417.1800000002</v>
      </c>
      <c r="I72" s="36">
        <f>'[1]вспомогат'!K69</f>
        <v>81.78433641638142</v>
      </c>
      <c r="J72" s="37">
        <f>'[1]вспомогат'!L69</f>
        <v>-750357.8300000001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1480823.63</v>
      </c>
      <c r="F73" s="38">
        <f>'[1]вспомогат'!H70</f>
        <v>38905.429999999935</v>
      </c>
      <c r="G73" s="39">
        <f>'[1]вспомогат'!I70</f>
        <v>5.1325747681428915</v>
      </c>
      <c r="H73" s="35">
        <f>'[1]вспомогат'!J70</f>
        <v>-719104.5700000001</v>
      </c>
      <c r="I73" s="36">
        <f>'[1]вспомогат'!K70</f>
        <v>83.2133758534461</v>
      </c>
      <c r="J73" s="37">
        <f>'[1]вспомогат'!L70</f>
        <v>-298726.3700000001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945070.65</v>
      </c>
      <c r="F74" s="38">
        <f>'[1]вспомогат'!H71</f>
        <v>68408.56000000006</v>
      </c>
      <c r="G74" s="39">
        <f>'[1]вспомогат'!I71</f>
        <v>11.877475900769518</v>
      </c>
      <c r="H74" s="35">
        <f>'[1]вспомогат'!J71</f>
        <v>-507543.43999999994</v>
      </c>
      <c r="I74" s="36">
        <f>'[1]вспомогат'!K71</f>
        <v>65.26740023121579</v>
      </c>
      <c r="J74" s="37">
        <f>'[1]вспомогат'!L71</f>
        <v>-502927.35</v>
      </c>
    </row>
    <row r="75" spans="1:10" ht="15" customHeight="1">
      <c r="A75" s="51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213935150.75999996</v>
      </c>
      <c r="F75" s="41">
        <f>SUM(F39:F74)</f>
        <v>6816277.8500000015</v>
      </c>
      <c r="G75" s="42">
        <f>F75/D75*100</f>
        <v>10.064250369561162</v>
      </c>
      <c r="H75" s="41">
        <f>SUM(H39:H74)</f>
        <v>-60911348.150000006</v>
      </c>
      <c r="I75" s="43">
        <f>E75/C75*100</f>
        <v>88.26932203617737</v>
      </c>
      <c r="J75" s="41">
        <f>SUM(J39:J74)</f>
        <v>-28431218.24</v>
      </c>
    </row>
    <row r="76" spans="1:10" ht="15.75" customHeight="1">
      <c r="A76" s="54" t="s">
        <v>78</v>
      </c>
      <c r="B76" s="55">
        <f>'[1]вспомогат'!B72</f>
        <v>9996497593</v>
      </c>
      <c r="C76" s="55">
        <f>'[1]вспомогат'!C72</f>
        <v>3026932503</v>
      </c>
      <c r="D76" s="55">
        <f>'[1]вспомогат'!D72</f>
        <v>769201344</v>
      </c>
      <c r="E76" s="55">
        <f>'[1]вспомогат'!G72</f>
        <v>2584572342.3700013</v>
      </c>
      <c r="F76" s="55">
        <f>'[1]вспомогат'!H72</f>
        <v>147408078.26000014</v>
      </c>
      <c r="G76" s="56">
        <f>'[1]вспомогат'!I72</f>
        <v>19.16378324216762</v>
      </c>
      <c r="H76" s="55">
        <f>'[1]вспомогат'!J72</f>
        <v>-621793265.74</v>
      </c>
      <c r="I76" s="56">
        <f>'[1]вспомогат'!K72</f>
        <v>85.38585977085467</v>
      </c>
      <c r="J76" s="55">
        <f>'[1]вспомогат'!L72</f>
        <v>-442360160.63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2018-04-06T05:06:33Z</dcterms:created>
  <dcterms:modified xsi:type="dcterms:W3CDTF">2018-04-06T05:07:08Z</dcterms:modified>
  <cp:category/>
  <cp:version/>
  <cp:contentType/>
  <cp:contentStatus/>
</cp:coreProperties>
</file>