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<sst xmlns="http://schemas.openxmlformats.org/spreadsheetml/2006/main" count="84" uniqueCount="79">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</sst>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06.04.2018</v>
          </cell>
        </row>
        <row r="6">
          <cell r="G6" t="str">
            <v>Фактично надійшло на 06.04.2018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518644392.58</v>
          </cell>
          <cell r="H10">
            <v>44570782.81</v>
          </cell>
          <cell r="I10">
            <v>34.488103097885684</v>
          </cell>
          <cell r="J10">
            <v>-84664457.19</v>
          </cell>
          <cell r="K10">
            <v>96.7681265424715</v>
          </cell>
          <cell r="L10">
            <v>-17321747.420000017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1244507063.3</v>
          </cell>
          <cell r="H11">
            <v>116114322.01999998</v>
          </cell>
          <cell r="I11">
            <v>31.475399362979623</v>
          </cell>
          <cell r="J11">
            <v>-252790677.98000002</v>
          </cell>
          <cell r="K11">
            <v>84.3702142157411</v>
          </cell>
          <cell r="L11">
            <v>-230547936.70000005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100475277.51</v>
          </cell>
          <cell r="H12">
            <v>5642297.150000006</v>
          </cell>
          <cell r="I12">
            <v>19.102899482566222</v>
          </cell>
          <cell r="J12">
            <v>-23894041.849999994</v>
          </cell>
          <cell r="K12">
            <v>89.4586106357113</v>
          </cell>
          <cell r="L12">
            <v>-11839542.489999995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158842024.05</v>
          </cell>
          <cell r="H13">
            <v>23121865.430000007</v>
          </cell>
          <cell r="I13">
            <v>56.4997316479266</v>
          </cell>
          <cell r="J13">
            <v>-17801984.569999993</v>
          </cell>
          <cell r="K13">
            <v>90.95753086433893</v>
          </cell>
          <cell r="L13">
            <v>-15791150.949999988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138223082.83</v>
          </cell>
          <cell r="H14">
            <v>14723725.37000002</v>
          </cell>
          <cell r="I14">
            <v>36.413318585384</v>
          </cell>
          <cell r="J14">
            <v>-25711274.62999998</v>
          </cell>
          <cell r="K14">
            <v>86.45534897234141</v>
          </cell>
          <cell r="L14">
            <v>-21654917.169999987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19778084.99</v>
          </cell>
          <cell r="H15">
            <v>1087855.6600000001</v>
          </cell>
          <cell r="I15">
            <v>17.16808427365265</v>
          </cell>
          <cell r="J15">
            <v>-5248644.34</v>
          </cell>
          <cell r="K15">
            <v>83.0241036264645</v>
          </cell>
          <cell r="L15">
            <v>-4044015.0100000016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8950790.53</v>
          </cell>
          <cell r="H16">
            <v>420546.6499999985</v>
          </cell>
          <cell r="I16">
            <v>15.214458463347299</v>
          </cell>
          <cell r="J16">
            <v>-2343578.3500000015</v>
          </cell>
          <cell r="K16">
            <v>88.98166771712094</v>
          </cell>
          <cell r="L16">
            <v>-1108349.4700000007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66787791.93</v>
          </cell>
          <cell r="H17">
            <v>7174334.089999996</v>
          </cell>
          <cell r="I17">
            <v>40.78320161647212</v>
          </cell>
          <cell r="J17">
            <v>-10417060.910000004</v>
          </cell>
          <cell r="K17">
            <v>99.95697910833063</v>
          </cell>
          <cell r="L17">
            <v>-28745.070000000298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48830</v>
          </cell>
          <cell r="H18">
            <v>810</v>
          </cell>
          <cell r="I18">
            <v>11.48936170212766</v>
          </cell>
          <cell r="J18">
            <v>-6240</v>
          </cell>
          <cell r="K18">
            <v>172.54416961130744</v>
          </cell>
          <cell r="L18">
            <v>20530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1249140.61</v>
          </cell>
          <cell r="H19">
            <v>240168.45000000007</v>
          </cell>
          <cell r="I19">
            <v>123.44501554830258</v>
          </cell>
          <cell r="J19">
            <v>45613.45000000007</v>
          </cell>
          <cell r="K19">
            <v>151.36694900877322</v>
          </cell>
          <cell r="L19">
            <v>423900.6100000001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30351546.74</v>
          </cell>
          <cell r="H20">
            <v>2594653.8099999987</v>
          </cell>
          <cell r="I20">
            <v>28.43321308698446</v>
          </cell>
          <cell r="J20">
            <v>-6530779.190000001</v>
          </cell>
          <cell r="K20">
            <v>96.92507300864332</v>
          </cell>
          <cell r="L20">
            <v>-962896.2600000016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6597043.37</v>
          </cell>
          <cell r="H21">
            <v>311426.5099999998</v>
          </cell>
          <cell r="I21">
            <v>19.139503054439064</v>
          </cell>
          <cell r="J21">
            <v>-1315713.4900000002</v>
          </cell>
          <cell r="K21">
            <v>102.92505835033919</v>
          </cell>
          <cell r="L21">
            <v>187483.3700000001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14227634.35</v>
          </cell>
          <cell r="H22">
            <v>683900.9800000004</v>
          </cell>
          <cell r="I22">
            <v>16.408305916218684</v>
          </cell>
          <cell r="J22">
            <v>-3484116.0199999996</v>
          </cell>
          <cell r="K22">
            <v>91.92681402471725</v>
          </cell>
          <cell r="L22">
            <v>-1249497.6500000004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1684299.84</v>
          </cell>
          <cell r="H23">
            <v>40914.830000000075</v>
          </cell>
          <cell r="I23">
            <v>6.075677883044768</v>
          </cell>
          <cell r="J23">
            <v>-632505.1699999999</v>
          </cell>
          <cell r="K23">
            <v>86.8703134356302</v>
          </cell>
          <cell r="L23">
            <v>-254567.15999999992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9589825.17</v>
          </cell>
          <cell r="H24">
            <v>421846.8100000005</v>
          </cell>
          <cell r="I24">
            <v>13.156223578588502</v>
          </cell>
          <cell r="J24">
            <v>-2784596.1899999995</v>
          </cell>
          <cell r="K24">
            <v>90.80663298206277</v>
          </cell>
          <cell r="L24">
            <v>-970884.8300000001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25852840.82</v>
          </cell>
          <cell r="H25">
            <v>1255583.080000002</v>
          </cell>
          <cell r="I25">
            <v>12.099869015900055</v>
          </cell>
          <cell r="J25">
            <v>-9121248.919999998</v>
          </cell>
          <cell r="K25">
            <v>77.35139399122606</v>
          </cell>
          <cell r="L25">
            <v>-7569751.18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13173133.52</v>
          </cell>
          <cell r="H26">
            <v>559091.5299999993</v>
          </cell>
          <cell r="I26">
            <v>12.408803126062551</v>
          </cell>
          <cell r="J26">
            <v>-3946512.4700000007</v>
          </cell>
          <cell r="K26">
            <v>87.29404149489778</v>
          </cell>
          <cell r="L26">
            <v>-1917396.4800000004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12184525.07</v>
          </cell>
          <cell r="H27">
            <v>518772.9900000002</v>
          </cell>
          <cell r="I27">
            <v>11.675627299433994</v>
          </cell>
          <cell r="J27">
            <v>-3924440.01</v>
          </cell>
          <cell r="K27">
            <v>80.36032024027914</v>
          </cell>
          <cell r="L27">
            <v>-2977839.9299999997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68368.54</v>
          </cell>
          <cell r="H28">
            <v>1212.1499999999942</v>
          </cell>
          <cell r="I28">
            <v>6.536263143704471</v>
          </cell>
          <cell r="J28">
            <v>-17332.850000000006</v>
          </cell>
          <cell r="K28">
            <v>149.12976333296976</v>
          </cell>
          <cell r="L28">
            <v>22523.539999999994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44410223.57</v>
          </cell>
          <cell r="H29">
            <v>3847294.3599999994</v>
          </cell>
          <cell r="I29">
            <v>28.107191325266275</v>
          </cell>
          <cell r="J29">
            <v>-9840641.64</v>
          </cell>
          <cell r="K29">
            <v>88.23939776487015</v>
          </cell>
          <cell r="L29">
            <v>-5919022.43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9088423.2</v>
          </cell>
          <cell r="H30">
            <v>356901.6099999994</v>
          </cell>
          <cell r="I30">
            <v>13.566441814709599</v>
          </cell>
          <cell r="J30">
            <v>-2273866.3900000006</v>
          </cell>
          <cell r="K30">
            <v>93.39195543043589</v>
          </cell>
          <cell r="L30">
            <v>-643060.8000000007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7037517.36</v>
          </cell>
          <cell r="H31">
            <v>497880.1200000001</v>
          </cell>
          <cell r="I31">
            <v>17.316683981723376</v>
          </cell>
          <cell r="J31">
            <v>-2377266.88</v>
          </cell>
          <cell r="K31">
            <v>76.31076203007055</v>
          </cell>
          <cell r="L31">
            <v>-2184664.6399999997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8340405.24</v>
          </cell>
          <cell r="H32">
            <v>479907.7999999998</v>
          </cell>
          <cell r="I32">
            <v>17.44153962788594</v>
          </cell>
          <cell r="J32">
            <v>-2271614.2</v>
          </cell>
          <cell r="K32">
            <v>88.17992101196873</v>
          </cell>
          <cell r="L32">
            <v>-1117989.7599999998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13913561.15</v>
          </cell>
          <cell r="H33">
            <v>949704.3200000003</v>
          </cell>
          <cell r="I33">
            <v>19.310728273648678</v>
          </cell>
          <cell r="J33">
            <v>-3968309.6799999997</v>
          </cell>
          <cell r="K33">
            <v>91.5408744804362</v>
          </cell>
          <cell r="L33">
            <v>-1285726.8499999996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155028.62</v>
          </cell>
          <cell r="H34">
            <v>6720.630000000005</v>
          </cell>
          <cell r="I34">
            <v>32.31072115384618</v>
          </cell>
          <cell r="J34">
            <v>-14079.369999999995</v>
          </cell>
          <cell r="K34">
            <v>217.126918767507</v>
          </cell>
          <cell r="L34">
            <v>83628.62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1518217.82</v>
          </cell>
          <cell r="H35">
            <v>31162.350000000093</v>
          </cell>
          <cell r="I35">
            <v>6.0412054358994425</v>
          </cell>
          <cell r="J35">
            <v>-484667.6499999999</v>
          </cell>
          <cell r="K35">
            <v>87.57384421129379</v>
          </cell>
          <cell r="L35">
            <v>-215425.17999999993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3124576.56</v>
          </cell>
          <cell r="H36">
            <v>128067.22999999998</v>
          </cell>
          <cell r="I36">
            <v>7.365582826496427</v>
          </cell>
          <cell r="J36">
            <v>-1610657.77</v>
          </cell>
          <cell r="K36">
            <v>67.97601263720234</v>
          </cell>
          <cell r="L36">
            <v>-1472010.44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10253967.82</v>
          </cell>
          <cell r="H37">
            <v>808479.0500000007</v>
          </cell>
          <cell r="I37">
            <v>27.210595949369843</v>
          </cell>
          <cell r="J37">
            <v>-2162712.9499999993</v>
          </cell>
          <cell r="K37">
            <v>86.36040954872544</v>
          </cell>
          <cell r="L37">
            <v>-1619491.1799999997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4857594.06</v>
          </cell>
          <cell r="H38">
            <v>362856.64999999944</v>
          </cell>
          <cell r="I38">
            <v>23.1400545504751</v>
          </cell>
          <cell r="J38">
            <v>-1205232.3500000006</v>
          </cell>
          <cell r="K38">
            <v>96.38771936090671</v>
          </cell>
          <cell r="L38">
            <v>-182045.9400000004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3749431.26</v>
          </cell>
          <cell r="H39">
            <v>252881.22999999998</v>
          </cell>
          <cell r="I39">
            <v>15.997041371457488</v>
          </cell>
          <cell r="J39">
            <v>-1327918.77</v>
          </cell>
          <cell r="K39">
            <v>79.37488113131654</v>
          </cell>
          <cell r="L39">
            <v>-974268.7400000002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4615675.11</v>
          </cell>
          <cell r="H40">
            <v>143455.1400000006</v>
          </cell>
          <cell r="I40">
            <v>10.27052061691082</v>
          </cell>
          <cell r="J40">
            <v>-1253310.8599999994</v>
          </cell>
          <cell r="K40">
            <v>120.83096270521243</v>
          </cell>
          <cell r="L40">
            <v>795731.1100000003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7477719.99</v>
          </cell>
          <cell r="H41">
            <v>268585.68000000063</v>
          </cell>
          <cell r="I41">
            <v>18.96668295562722</v>
          </cell>
          <cell r="J41">
            <v>-1147506.3199999994</v>
          </cell>
          <cell r="K41">
            <v>104.40760969806809</v>
          </cell>
          <cell r="L41">
            <v>315674.9900000002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7494776.89</v>
          </cell>
          <cell r="H42">
            <v>753575.5699999994</v>
          </cell>
          <cell r="I42">
            <v>30.79599647240364</v>
          </cell>
          <cell r="J42">
            <v>-1693416.4300000006</v>
          </cell>
          <cell r="K42">
            <v>83.42110960836101</v>
          </cell>
          <cell r="L42">
            <v>-1489492.1100000003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11333029.16</v>
          </cell>
          <cell r="H43">
            <v>522225.73000000045</v>
          </cell>
          <cell r="I43">
            <v>12.945008732864585</v>
          </cell>
          <cell r="J43">
            <v>-3511960.2699999996</v>
          </cell>
          <cell r="K43">
            <v>79.68212419495458</v>
          </cell>
          <cell r="L43">
            <v>-2889770.84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5404607.69</v>
          </cell>
          <cell r="H44">
            <v>283730.0800000001</v>
          </cell>
          <cell r="I44">
            <v>10.752389661367848</v>
          </cell>
          <cell r="J44">
            <v>-2355032.92</v>
          </cell>
          <cell r="K44">
            <v>71.11232339048172</v>
          </cell>
          <cell r="L44">
            <v>-2195492.3099999996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7114196.21</v>
          </cell>
          <cell r="H45">
            <v>439794.16000000015</v>
          </cell>
          <cell r="I45">
            <v>27.99845681763201</v>
          </cell>
          <cell r="J45">
            <v>-1130985.8399999999</v>
          </cell>
          <cell r="K45">
            <v>102.66670952746475</v>
          </cell>
          <cell r="L45">
            <v>184787.20999999996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2215356.21</v>
          </cell>
          <cell r="H46">
            <v>81596.79000000004</v>
          </cell>
          <cell r="I46">
            <v>13.618962815096952</v>
          </cell>
          <cell r="J46">
            <v>-517544.20999999996</v>
          </cell>
          <cell r="K46">
            <v>84.25230439589401</v>
          </cell>
          <cell r="L46">
            <v>-414074.79000000004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1800841.24</v>
          </cell>
          <cell r="H47">
            <v>55043.79000000004</v>
          </cell>
          <cell r="I47">
            <v>8.320754802546853</v>
          </cell>
          <cell r="J47">
            <v>-606480.21</v>
          </cell>
          <cell r="K47">
            <v>92.2399556635511</v>
          </cell>
          <cell r="L47">
            <v>-151502.76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2204694.54</v>
          </cell>
          <cell r="H48">
            <v>148257.27000000002</v>
          </cell>
          <cell r="I48">
            <v>10.542994106168614</v>
          </cell>
          <cell r="J48">
            <v>-1257958.73</v>
          </cell>
          <cell r="K48">
            <v>65.65279954927054</v>
          </cell>
          <cell r="L48">
            <v>-1153417.46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5140626.48</v>
          </cell>
          <cell r="H49">
            <v>357737.2400000002</v>
          </cell>
          <cell r="I49">
            <v>25.058646679742242</v>
          </cell>
          <cell r="J49">
            <v>-1069862.7599999998</v>
          </cell>
          <cell r="K49">
            <v>95.55050046375379</v>
          </cell>
          <cell r="L49">
            <v>-239383.51999999955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2319853.21</v>
          </cell>
          <cell r="H50">
            <v>128450.37999999989</v>
          </cell>
          <cell r="I50">
            <v>16.98742048535342</v>
          </cell>
          <cell r="J50">
            <v>-627699.6200000001</v>
          </cell>
          <cell r="K50">
            <v>79.09489294237981</v>
          </cell>
          <cell r="L50">
            <v>-613146.79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2165546.86</v>
          </cell>
          <cell r="H51">
            <v>64649.33999999985</v>
          </cell>
          <cell r="I51">
            <v>10.995720724551381</v>
          </cell>
          <cell r="J51">
            <v>-523300.66000000015</v>
          </cell>
          <cell r="K51">
            <v>102.48295663202529</v>
          </cell>
          <cell r="L51">
            <v>52466.85999999987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12038933.44</v>
          </cell>
          <cell r="H52">
            <v>492281.08999999985</v>
          </cell>
          <cell r="I52">
            <v>13.17087180447607</v>
          </cell>
          <cell r="J52">
            <v>-3245368.91</v>
          </cell>
          <cell r="K52">
            <v>95.70127618305683</v>
          </cell>
          <cell r="L52">
            <v>-540766.5600000005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14980925.19</v>
          </cell>
          <cell r="H53">
            <v>808647.4199999999</v>
          </cell>
          <cell r="I53">
            <v>17.801324564541428</v>
          </cell>
          <cell r="J53">
            <v>-3733977.58</v>
          </cell>
          <cell r="K53">
            <v>90.760757120917</v>
          </cell>
          <cell r="L53">
            <v>-1525024.8100000005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7093394.42</v>
          </cell>
          <cell r="H54">
            <v>401687.61000000034</v>
          </cell>
          <cell r="I54">
            <v>17.14123111718018</v>
          </cell>
          <cell r="J54">
            <v>-1941712.3899999997</v>
          </cell>
          <cell r="K54">
            <v>100.67478615071283</v>
          </cell>
          <cell r="L54">
            <v>47544.419999999925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14680600.86</v>
          </cell>
          <cell r="H55">
            <v>788168.6499999985</v>
          </cell>
          <cell r="I55">
            <v>29.85473740270872</v>
          </cell>
          <cell r="J55">
            <v>-1851843.3500000015</v>
          </cell>
          <cell r="K55">
            <v>137.29373568726965</v>
          </cell>
          <cell r="L55">
            <v>3987759.8599999994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16330802.13</v>
          </cell>
          <cell r="H56">
            <v>850933.8600000013</v>
          </cell>
          <cell r="I56">
            <v>18.792210895470994</v>
          </cell>
          <cell r="J56">
            <v>-3677186.1399999987</v>
          </cell>
          <cell r="K56">
            <v>85.59477258093301</v>
          </cell>
          <cell r="L56">
            <v>-2748402.869999999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2180792.52</v>
          </cell>
          <cell r="H57">
            <v>143274.78000000003</v>
          </cell>
          <cell r="I57">
            <v>17.053191995848433</v>
          </cell>
          <cell r="J57">
            <v>-696889.22</v>
          </cell>
          <cell r="K57">
            <v>77.34908647748327</v>
          </cell>
          <cell r="L57">
            <v>-638623.48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12842391.57</v>
          </cell>
          <cell r="H58">
            <v>878233.2599999998</v>
          </cell>
          <cell r="I58">
            <v>23.822651928756088</v>
          </cell>
          <cell r="J58">
            <v>-2808313.74</v>
          </cell>
          <cell r="K58">
            <v>92.80166319616468</v>
          </cell>
          <cell r="L58">
            <v>-996144.4299999997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2871303.22</v>
          </cell>
          <cell r="H59">
            <v>125595.28000000026</v>
          </cell>
          <cell r="I59">
            <v>17.763934463328017</v>
          </cell>
          <cell r="J59">
            <v>-581428.7199999997</v>
          </cell>
          <cell r="K59">
            <v>88.53586881177739</v>
          </cell>
          <cell r="L59">
            <v>-371792.7799999998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3436266.57</v>
          </cell>
          <cell r="H60">
            <v>224477.83999999985</v>
          </cell>
          <cell r="I60">
            <v>26.838574844571955</v>
          </cell>
          <cell r="J60">
            <v>-611922.1600000001</v>
          </cell>
          <cell r="K60">
            <v>133.4835322223517</v>
          </cell>
          <cell r="L60">
            <v>861966.5699999998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1837727.77</v>
          </cell>
          <cell r="H61">
            <v>95817.17999999993</v>
          </cell>
          <cell r="I61">
            <v>18.331971117973193</v>
          </cell>
          <cell r="J61">
            <v>-426860.82000000007</v>
          </cell>
          <cell r="K61">
            <v>81.66949396964982</v>
          </cell>
          <cell r="L61">
            <v>-412473.23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1879342.67</v>
          </cell>
          <cell r="H62">
            <v>69690.3899999999</v>
          </cell>
          <cell r="I62">
            <v>9.4290880800974</v>
          </cell>
          <cell r="J62">
            <v>-669409.6100000001</v>
          </cell>
          <cell r="K62">
            <v>82.39478583015476</v>
          </cell>
          <cell r="L62">
            <v>-401557.3300000001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1930829.84</v>
          </cell>
          <cell r="H63">
            <v>175741.05000000005</v>
          </cell>
          <cell r="I63">
            <v>33.61824372794139</v>
          </cell>
          <cell r="J63">
            <v>-347013.94999999995</v>
          </cell>
          <cell r="K63">
            <v>120.74652064909945</v>
          </cell>
          <cell r="L63">
            <v>331752.8400000001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3383248.07</v>
          </cell>
          <cell r="H64">
            <v>196209.84999999963</v>
          </cell>
          <cell r="I64">
            <v>24.485829631108626</v>
          </cell>
          <cell r="J64">
            <v>-605110.1500000004</v>
          </cell>
          <cell r="K64">
            <v>122.51309305677268</v>
          </cell>
          <cell r="L64">
            <v>621708.0699999998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2202235.35</v>
          </cell>
          <cell r="H65">
            <v>39295.02000000002</v>
          </cell>
          <cell r="I65">
            <v>6.529906775013712</v>
          </cell>
          <cell r="J65">
            <v>-562474.98</v>
          </cell>
          <cell r="K65">
            <v>88.61151303480105</v>
          </cell>
          <cell r="L65">
            <v>-283034.6499999999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6745146.34</v>
          </cell>
          <cell r="H66">
            <v>270818</v>
          </cell>
          <cell r="I66">
            <v>14.749383350098658</v>
          </cell>
          <cell r="J66">
            <v>-1565313</v>
          </cell>
          <cell r="K66">
            <v>101.59247975913541</v>
          </cell>
          <cell r="L66">
            <v>105731.33999999985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11207116.26</v>
          </cell>
          <cell r="H67">
            <v>376967.4000000004</v>
          </cell>
          <cell r="I67">
            <v>8.041569764837348</v>
          </cell>
          <cell r="J67">
            <v>-4310766.6</v>
          </cell>
          <cell r="K67">
            <v>74.1917784949215</v>
          </cell>
          <cell r="L67">
            <v>-3898487.74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16212145.98</v>
          </cell>
          <cell r="H68">
            <v>803338.2100000009</v>
          </cell>
          <cell r="I68">
            <v>16.228831805946925</v>
          </cell>
          <cell r="J68">
            <v>-4146729.789999999</v>
          </cell>
          <cell r="K68">
            <v>80.25540701827512</v>
          </cell>
          <cell r="L68">
            <v>-3988544.0199999996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3517877.43</v>
          </cell>
          <cell r="H69">
            <v>302718.0800000001</v>
          </cell>
          <cell r="I69">
            <v>28.31257762813319</v>
          </cell>
          <cell r="J69">
            <v>-766481.9199999999</v>
          </cell>
          <cell r="K69">
            <v>85.39988420362683</v>
          </cell>
          <cell r="L69">
            <v>-601422.5699999998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1495586.24</v>
          </cell>
          <cell r="H70">
            <v>53668.04000000004</v>
          </cell>
          <cell r="I70">
            <v>7.080122953523045</v>
          </cell>
          <cell r="J70">
            <v>-704341.96</v>
          </cell>
          <cell r="K70">
            <v>84.04294568851675</v>
          </cell>
          <cell r="L70">
            <v>-283963.76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959436.37</v>
          </cell>
          <cell r="H71">
            <v>82774.28000000003</v>
          </cell>
          <cell r="I71">
            <v>14.371732366586109</v>
          </cell>
          <cell r="J71">
            <v>-493177.72</v>
          </cell>
          <cell r="K71">
            <v>66.25950933633887</v>
          </cell>
          <cell r="L71">
            <v>-488561.63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2674797668.2400007</v>
          </cell>
          <cell r="H72">
            <v>237633404.1300001</v>
          </cell>
          <cell r="I72">
            <v>30.89352430070639</v>
          </cell>
          <cell r="J72">
            <v>-531567939.8700001</v>
          </cell>
          <cell r="K72">
            <v>88.36661093661661</v>
          </cell>
          <cell r="L72">
            <v>-352134834.76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518644392.58</v>
      </c>
      <c r="F10" s="33">
        <f>'[1]вспомогат'!H10</f>
        <v>44570782.81</v>
      </c>
      <c r="G10" s="34">
        <f>'[1]вспомогат'!I10</f>
        <v>34.488103097885684</v>
      </c>
      <c r="H10" s="35">
        <f>'[1]вспомогат'!J10</f>
        <v>-84664457.19</v>
      </c>
      <c r="I10" s="36">
        <f>'[1]вспомогат'!K10</f>
        <v>96.7681265424715</v>
      </c>
      <c r="J10" s="37">
        <f>'[1]вспомогат'!L10</f>
        <v>-17321747.420000017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1244507063.3</v>
      </c>
      <c r="F12" s="38">
        <f>'[1]вспомогат'!H11</f>
        <v>116114322.01999998</v>
      </c>
      <c r="G12" s="39">
        <f>'[1]вспомогат'!I11</f>
        <v>31.475399362979623</v>
      </c>
      <c r="H12" s="35">
        <f>'[1]вспомогат'!J11</f>
        <v>-252790677.98000002</v>
      </c>
      <c r="I12" s="36">
        <f>'[1]вспомогат'!K11</f>
        <v>84.3702142157411</v>
      </c>
      <c r="J12" s="37">
        <f>'[1]вспомогат'!L11</f>
        <v>-230547936.70000005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100475277.51</v>
      </c>
      <c r="F13" s="38">
        <f>'[1]вспомогат'!H12</f>
        <v>5642297.150000006</v>
      </c>
      <c r="G13" s="39">
        <f>'[1]вспомогат'!I12</f>
        <v>19.102899482566222</v>
      </c>
      <c r="H13" s="35">
        <f>'[1]вспомогат'!J12</f>
        <v>-23894041.849999994</v>
      </c>
      <c r="I13" s="36">
        <f>'[1]вспомогат'!K12</f>
        <v>89.4586106357113</v>
      </c>
      <c r="J13" s="37">
        <f>'[1]вспомогат'!L12</f>
        <v>-11839542.489999995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158842024.05</v>
      </c>
      <c r="F14" s="38">
        <f>'[1]вспомогат'!H13</f>
        <v>23121865.430000007</v>
      </c>
      <c r="G14" s="39">
        <f>'[1]вспомогат'!I13</f>
        <v>56.4997316479266</v>
      </c>
      <c r="H14" s="35">
        <f>'[1]вспомогат'!J13</f>
        <v>-17801984.569999993</v>
      </c>
      <c r="I14" s="36">
        <f>'[1]вспомогат'!K13</f>
        <v>90.95753086433893</v>
      </c>
      <c r="J14" s="37">
        <f>'[1]вспомогат'!L13</f>
        <v>-15791150.949999988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138223082.83</v>
      </c>
      <c r="F15" s="38">
        <f>'[1]вспомогат'!H14</f>
        <v>14723725.37000002</v>
      </c>
      <c r="G15" s="39">
        <f>'[1]вспомогат'!I14</f>
        <v>36.413318585384</v>
      </c>
      <c r="H15" s="35">
        <f>'[1]вспомогат'!J14</f>
        <v>-25711274.62999998</v>
      </c>
      <c r="I15" s="36">
        <f>'[1]вспомогат'!K14</f>
        <v>86.45534897234141</v>
      </c>
      <c r="J15" s="37">
        <f>'[1]вспомогат'!L14</f>
        <v>-21654917.169999987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19778084.99</v>
      </c>
      <c r="F16" s="38">
        <f>'[1]вспомогат'!H15</f>
        <v>1087855.6600000001</v>
      </c>
      <c r="G16" s="39">
        <f>'[1]вспомогат'!I15</f>
        <v>17.16808427365265</v>
      </c>
      <c r="H16" s="35">
        <f>'[1]вспомогат'!J15</f>
        <v>-5248644.34</v>
      </c>
      <c r="I16" s="36">
        <f>'[1]вспомогат'!K15</f>
        <v>83.0241036264645</v>
      </c>
      <c r="J16" s="37">
        <f>'[1]вспомогат'!L15</f>
        <v>-4044015.0100000016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1661825532.6799998</v>
      </c>
      <c r="F17" s="41">
        <f>SUM(F12:F16)</f>
        <v>160690065.63000003</v>
      </c>
      <c r="G17" s="42">
        <f>F17/D17*100</f>
        <v>33.05450283140428</v>
      </c>
      <c r="H17" s="41">
        <f>SUM(H12:H16)</f>
        <v>-325446623.37</v>
      </c>
      <c r="I17" s="43">
        <f>E17/C17*100</f>
        <v>85.41002668652278</v>
      </c>
      <c r="J17" s="41">
        <f>SUM(J12:J16)</f>
        <v>-283877562.32000005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8950790.53</v>
      </c>
      <c r="F18" s="45">
        <f>'[1]вспомогат'!H16</f>
        <v>420546.6499999985</v>
      </c>
      <c r="G18" s="46">
        <f>'[1]вспомогат'!I16</f>
        <v>15.214458463347299</v>
      </c>
      <c r="H18" s="47">
        <f>'[1]вспомогат'!J16</f>
        <v>-2343578.3500000015</v>
      </c>
      <c r="I18" s="48">
        <f>'[1]вспомогат'!K16</f>
        <v>88.98166771712094</v>
      </c>
      <c r="J18" s="49">
        <f>'[1]вспомогат'!L16</f>
        <v>-1108349.4700000007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66787791.93</v>
      </c>
      <c r="F19" s="38">
        <f>'[1]вспомогат'!H17</f>
        <v>7174334.089999996</v>
      </c>
      <c r="G19" s="39">
        <f>'[1]вспомогат'!I17</f>
        <v>40.78320161647212</v>
      </c>
      <c r="H19" s="35">
        <f>'[1]вспомогат'!J17</f>
        <v>-10417060.910000004</v>
      </c>
      <c r="I19" s="36">
        <f>'[1]вспомогат'!K17</f>
        <v>99.95697910833063</v>
      </c>
      <c r="J19" s="37">
        <f>'[1]вспомогат'!L17</f>
        <v>-28745.070000000298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48830</v>
      </c>
      <c r="F20" s="38">
        <f>'[1]вспомогат'!H18</f>
        <v>810</v>
      </c>
      <c r="G20" s="39">
        <f>'[1]вспомогат'!I18</f>
        <v>11.48936170212766</v>
      </c>
      <c r="H20" s="35">
        <f>'[1]вспомогат'!J18</f>
        <v>-6240</v>
      </c>
      <c r="I20" s="36">
        <f>'[1]вспомогат'!K18</f>
        <v>172.54416961130744</v>
      </c>
      <c r="J20" s="37">
        <f>'[1]вспомогат'!L18</f>
        <v>20530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1249140.61</v>
      </c>
      <c r="F21" s="38">
        <f>'[1]вспомогат'!H19</f>
        <v>240168.45000000007</v>
      </c>
      <c r="G21" s="39">
        <f>'[1]вспомогат'!I19</f>
        <v>123.44501554830258</v>
      </c>
      <c r="H21" s="35">
        <f>'[1]вспомогат'!J19</f>
        <v>45613.45000000007</v>
      </c>
      <c r="I21" s="36">
        <f>'[1]вспомогат'!K19</f>
        <v>151.36694900877322</v>
      </c>
      <c r="J21" s="37">
        <f>'[1]вспомогат'!L19</f>
        <v>423900.6100000001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30351546.74</v>
      </c>
      <c r="F22" s="38">
        <f>'[1]вспомогат'!H20</f>
        <v>2594653.8099999987</v>
      </c>
      <c r="G22" s="39">
        <f>'[1]вспомогат'!I20</f>
        <v>28.43321308698446</v>
      </c>
      <c r="H22" s="35">
        <f>'[1]вспомогат'!J20</f>
        <v>-6530779.190000001</v>
      </c>
      <c r="I22" s="36">
        <f>'[1]вспомогат'!K20</f>
        <v>96.92507300864332</v>
      </c>
      <c r="J22" s="37">
        <f>'[1]вспомогат'!L20</f>
        <v>-962896.2600000016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6597043.37</v>
      </c>
      <c r="F23" s="38">
        <f>'[1]вспомогат'!H21</f>
        <v>311426.5099999998</v>
      </c>
      <c r="G23" s="39">
        <f>'[1]вспомогат'!I21</f>
        <v>19.139503054439064</v>
      </c>
      <c r="H23" s="35">
        <f>'[1]вспомогат'!J21</f>
        <v>-1315713.4900000002</v>
      </c>
      <c r="I23" s="36">
        <f>'[1]вспомогат'!K21</f>
        <v>102.92505835033919</v>
      </c>
      <c r="J23" s="37">
        <f>'[1]вспомогат'!L21</f>
        <v>187483.3700000001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14227634.35</v>
      </c>
      <c r="F24" s="38">
        <f>'[1]вспомогат'!H22</f>
        <v>683900.9800000004</v>
      </c>
      <c r="G24" s="39">
        <f>'[1]вспомогат'!I22</f>
        <v>16.408305916218684</v>
      </c>
      <c r="H24" s="35">
        <f>'[1]вспомогат'!J22</f>
        <v>-3484116.0199999996</v>
      </c>
      <c r="I24" s="36">
        <f>'[1]вспомогат'!K22</f>
        <v>91.92681402471725</v>
      </c>
      <c r="J24" s="37">
        <f>'[1]вспомогат'!L22</f>
        <v>-1249497.6500000004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1684299.84</v>
      </c>
      <c r="F25" s="38">
        <f>'[1]вспомогат'!H23</f>
        <v>40914.830000000075</v>
      </c>
      <c r="G25" s="39">
        <f>'[1]вспомогат'!I23</f>
        <v>6.075677883044768</v>
      </c>
      <c r="H25" s="35">
        <f>'[1]вспомогат'!J23</f>
        <v>-632505.1699999999</v>
      </c>
      <c r="I25" s="36">
        <f>'[1]вспомогат'!K23</f>
        <v>86.8703134356302</v>
      </c>
      <c r="J25" s="37">
        <f>'[1]вспомогат'!L23</f>
        <v>-254567.15999999992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9589825.17</v>
      </c>
      <c r="F26" s="38">
        <f>'[1]вспомогат'!H24</f>
        <v>421846.8100000005</v>
      </c>
      <c r="G26" s="39">
        <f>'[1]вспомогат'!I24</f>
        <v>13.156223578588502</v>
      </c>
      <c r="H26" s="35">
        <f>'[1]вспомогат'!J24</f>
        <v>-2784596.1899999995</v>
      </c>
      <c r="I26" s="36">
        <f>'[1]вспомогат'!K24</f>
        <v>90.80663298206277</v>
      </c>
      <c r="J26" s="37">
        <f>'[1]вспомогат'!L24</f>
        <v>-970884.8300000001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25852840.82</v>
      </c>
      <c r="F27" s="38">
        <f>'[1]вспомогат'!H25</f>
        <v>1255583.080000002</v>
      </c>
      <c r="G27" s="39">
        <f>'[1]вспомогат'!I25</f>
        <v>12.099869015900055</v>
      </c>
      <c r="H27" s="35">
        <f>'[1]вспомогат'!J25</f>
        <v>-9121248.919999998</v>
      </c>
      <c r="I27" s="36">
        <f>'[1]вспомогат'!K25</f>
        <v>77.35139399122606</v>
      </c>
      <c r="J27" s="37">
        <f>'[1]вспомогат'!L25</f>
        <v>-7569751.18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13173133.52</v>
      </c>
      <c r="F28" s="38">
        <f>'[1]вспомогат'!H26</f>
        <v>559091.5299999993</v>
      </c>
      <c r="G28" s="39">
        <f>'[1]вспомогат'!I26</f>
        <v>12.408803126062551</v>
      </c>
      <c r="H28" s="35">
        <f>'[1]вспомогат'!J26</f>
        <v>-3946512.4700000007</v>
      </c>
      <c r="I28" s="36">
        <f>'[1]вспомогат'!K26</f>
        <v>87.29404149489778</v>
      </c>
      <c r="J28" s="37">
        <f>'[1]вспомогат'!L26</f>
        <v>-1917396.4800000004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12184525.07</v>
      </c>
      <c r="F29" s="38">
        <f>'[1]вспомогат'!H27</f>
        <v>518772.9900000002</v>
      </c>
      <c r="G29" s="39">
        <f>'[1]вспомогат'!I27</f>
        <v>11.675627299433994</v>
      </c>
      <c r="H29" s="35">
        <f>'[1]вспомогат'!J27</f>
        <v>-3924440.01</v>
      </c>
      <c r="I29" s="36">
        <f>'[1]вспомогат'!K27</f>
        <v>80.36032024027914</v>
      </c>
      <c r="J29" s="37">
        <f>'[1]вспомогат'!L27</f>
        <v>-2977839.9299999997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68368.54</v>
      </c>
      <c r="F30" s="38">
        <f>'[1]вспомогат'!H28</f>
        <v>1212.1499999999942</v>
      </c>
      <c r="G30" s="39">
        <f>'[1]вспомогат'!I28</f>
        <v>6.536263143704471</v>
      </c>
      <c r="H30" s="35">
        <f>'[1]вспомогат'!J28</f>
        <v>-17332.850000000006</v>
      </c>
      <c r="I30" s="36">
        <f>'[1]вспомогат'!K28</f>
        <v>149.12976333296976</v>
      </c>
      <c r="J30" s="37">
        <f>'[1]вспомогат'!L28</f>
        <v>22523.539999999994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44410223.57</v>
      </c>
      <c r="F31" s="38">
        <f>'[1]вспомогат'!H29</f>
        <v>3847294.3599999994</v>
      </c>
      <c r="G31" s="39">
        <f>'[1]вспомогат'!I29</f>
        <v>28.107191325266275</v>
      </c>
      <c r="H31" s="35">
        <f>'[1]вспомогат'!J29</f>
        <v>-9840641.64</v>
      </c>
      <c r="I31" s="36">
        <f>'[1]вспомогат'!K29</f>
        <v>88.23939776487015</v>
      </c>
      <c r="J31" s="37">
        <f>'[1]вспомогат'!L29</f>
        <v>-5919022.43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9088423.2</v>
      </c>
      <c r="F32" s="38">
        <f>'[1]вспомогат'!H30</f>
        <v>356901.6099999994</v>
      </c>
      <c r="G32" s="39">
        <f>'[1]вспомогат'!I30</f>
        <v>13.566441814709599</v>
      </c>
      <c r="H32" s="35">
        <f>'[1]вспомогат'!J30</f>
        <v>-2273866.3900000006</v>
      </c>
      <c r="I32" s="36">
        <f>'[1]вспомогат'!K30</f>
        <v>93.39195543043589</v>
      </c>
      <c r="J32" s="37">
        <f>'[1]вспомогат'!L30</f>
        <v>-643060.8000000007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7037517.36</v>
      </c>
      <c r="F33" s="38">
        <f>'[1]вспомогат'!H31</f>
        <v>497880.1200000001</v>
      </c>
      <c r="G33" s="39">
        <f>'[1]вспомогат'!I31</f>
        <v>17.316683981723376</v>
      </c>
      <c r="H33" s="35">
        <f>'[1]вспомогат'!J31</f>
        <v>-2377266.88</v>
      </c>
      <c r="I33" s="36">
        <f>'[1]вспомогат'!K31</f>
        <v>76.31076203007055</v>
      </c>
      <c r="J33" s="37">
        <f>'[1]вспомогат'!L31</f>
        <v>-2184664.6399999997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8340405.24</v>
      </c>
      <c r="F34" s="38">
        <f>'[1]вспомогат'!H32</f>
        <v>479907.7999999998</v>
      </c>
      <c r="G34" s="39">
        <f>'[1]вспомогат'!I32</f>
        <v>17.44153962788594</v>
      </c>
      <c r="H34" s="35">
        <f>'[1]вспомогат'!J32</f>
        <v>-2271614.2</v>
      </c>
      <c r="I34" s="36">
        <f>'[1]вспомогат'!K32</f>
        <v>88.17992101196873</v>
      </c>
      <c r="J34" s="37">
        <f>'[1]вспомогат'!L32</f>
        <v>-1117989.7599999998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13913561.15</v>
      </c>
      <c r="F35" s="38">
        <f>'[1]вспомогат'!H33</f>
        <v>949704.3200000003</v>
      </c>
      <c r="G35" s="39">
        <f>'[1]вспомогат'!I33</f>
        <v>19.310728273648678</v>
      </c>
      <c r="H35" s="35">
        <f>'[1]вспомогат'!J33</f>
        <v>-3968309.6799999997</v>
      </c>
      <c r="I35" s="36">
        <f>'[1]вспомогат'!K33</f>
        <v>91.5408744804362</v>
      </c>
      <c r="J35" s="37">
        <f>'[1]вспомогат'!L33</f>
        <v>-1285726.8499999996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155028.62</v>
      </c>
      <c r="F36" s="38">
        <f>'[1]вспомогат'!H34</f>
        <v>6720.630000000005</v>
      </c>
      <c r="G36" s="39">
        <f>'[1]вспомогат'!I34</f>
        <v>32.31072115384618</v>
      </c>
      <c r="H36" s="35">
        <f>'[1]вспомогат'!J34</f>
        <v>-14079.369999999995</v>
      </c>
      <c r="I36" s="36">
        <f>'[1]вспомогат'!K34</f>
        <v>217.126918767507</v>
      </c>
      <c r="J36" s="37">
        <f>'[1]вспомогат'!L34</f>
        <v>83628.62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1518217.82</v>
      </c>
      <c r="F37" s="38">
        <f>'[1]вспомогат'!H35</f>
        <v>31162.350000000093</v>
      </c>
      <c r="G37" s="39">
        <f>'[1]вспомогат'!I35</f>
        <v>6.0412054358994425</v>
      </c>
      <c r="H37" s="35">
        <f>'[1]вспомогат'!J35</f>
        <v>-484667.6499999999</v>
      </c>
      <c r="I37" s="36">
        <f>'[1]вспомогат'!K35</f>
        <v>87.57384421129379</v>
      </c>
      <c r="J37" s="37">
        <f>'[1]вспомогат'!L35</f>
        <v>-215425.17999999993</v>
      </c>
    </row>
    <row r="38" spans="1:10" ht="18.75" customHeight="1">
      <c r="A38" s="50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275229147.45</v>
      </c>
      <c r="F38" s="41">
        <f>SUM(F18:F37)</f>
        <v>20392833.069999997</v>
      </c>
      <c r="G38" s="42">
        <f>F38/D38*100</f>
        <v>23.684563708658825</v>
      </c>
      <c r="H38" s="41">
        <f>SUM(H18:H37)</f>
        <v>-65708955.93000001</v>
      </c>
      <c r="I38" s="43">
        <f>E38/C38*100</f>
        <v>90.86562073057077</v>
      </c>
      <c r="J38" s="41">
        <f>SUM(J18:J37)</f>
        <v>-27667751.55000001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3124576.56</v>
      </c>
      <c r="F39" s="38">
        <f>'[1]вспомогат'!H36</f>
        <v>128067.22999999998</v>
      </c>
      <c r="G39" s="39">
        <f>'[1]вспомогат'!I36</f>
        <v>7.365582826496427</v>
      </c>
      <c r="H39" s="35">
        <f>'[1]вспомогат'!J36</f>
        <v>-1610657.77</v>
      </c>
      <c r="I39" s="36">
        <f>'[1]вспомогат'!K36</f>
        <v>67.97601263720234</v>
      </c>
      <c r="J39" s="37">
        <f>'[1]вспомогат'!L36</f>
        <v>-1472010.44</v>
      </c>
    </row>
    <row r="40" spans="1:10" ht="12.75" customHeight="1">
      <c r="A40" s="51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10253967.82</v>
      </c>
      <c r="F40" s="38">
        <f>'[1]вспомогат'!H37</f>
        <v>808479.0500000007</v>
      </c>
      <c r="G40" s="39">
        <f>'[1]вспомогат'!I37</f>
        <v>27.210595949369843</v>
      </c>
      <c r="H40" s="35">
        <f>'[1]вспомогат'!J37</f>
        <v>-2162712.9499999993</v>
      </c>
      <c r="I40" s="36">
        <f>'[1]вспомогат'!K37</f>
        <v>86.36040954872544</v>
      </c>
      <c r="J40" s="37">
        <f>'[1]вспомогат'!L37</f>
        <v>-1619491.1799999997</v>
      </c>
    </row>
    <row r="41" spans="1:10" ht="12.75" customHeight="1">
      <c r="A41" s="51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4857594.06</v>
      </c>
      <c r="F41" s="38">
        <f>'[1]вспомогат'!H38</f>
        <v>362856.64999999944</v>
      </c>
      <c r="G41" s="39">
        <f>'[1]вспомогат'!I38</f>
        <v>23.1400545504751</v>
      </c>
      <c r="H41" s="35">
        <f>'[1]вспомогат'!J38</f>
        <v>-1205232.3500000006</v>
      </c>
      <c r="I41" s="36">
        <f>'[1]вспомогат'!K38</f>
        <v>96.38771936090671</v>
      </c>
      <c r="J41" s="37">
        <f>'[1]вспомогат'!L38</f>
        <v>-182045.9400000004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3749431.26</v>
      </c>
      <c r="F42" s="38">
        <f>'[1]вспомогат'!H39</f>
        <v>252881.22999999998</v>
      </c>
      <c r="G42" s="39">
        <f>'[1]вспомогат'!I39</f>
        <v>15.997041371457488</v>
      </c>
      <c r="H42" s="35">
        <f>'[1]вспомогат'!J39</f>
        <v>-1327918.77</v>
      </c>
      <c r="I42" s="36">
        <f>'[1]вспомогат'!K39</f>
        <v>79.37488113131654</v>
      </c>
      <c r="J42" s="37">
        <f>'[1]вспомогат'!L39</f>
        <v>-974268.7400000002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4615675.11</v>
      </c>
      <c r="F43" s="38">
        <f>'[1]вспомогат'!H40</f>
        <v>143455.1400000006</v>
      </c>
      <c r="G43" s="39">
        <f>'[1]вспомогат'!I40</f>
        <v>10.27052061691082</v>
      </c>
      <c r="H43" s="35">
        <f>'[1]вспомогат'!J40</f>
        <v>-1253310.8599999994</v>
      </c>
      <c r="I43" s="36">
        <f>'[1]вспомогат'!K40</f>
        <v>120.83096270521243</v>
      </c>
      <c r="J43" s="37">
        <f>'[1]вспомогат'!L40</f>
        <v>795731.1100000003</v>
      </c>
    </row>
    <row r="44" spans="1:10" ht="14.25" customHeight="1">
      <c r="A44" s="51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7477719.99</v>
      </c>
      <c r="F44" s="38">
        <f>'[1]вспомогат'!H41</f>
        <v>268585.68000000063</v>
      </c>
      <c r="G44" s="39">
        <f>'[1]вспомогат'!I41</f>
        <v>18.96668295562722</v>
      </c>
      <c r="H44" s="35">
        <f>'[1]вспомогат'!J41</f>
        <v>-1147506.3199999994</v>
      </c>
      <c r="I44" s="36">
        <f>'[1]вспомогат'!K41</f>
        <v>104.40760969806809</v>
      </c>
      <c r="J44" s="37">
        <f>'[1]вспомогат'!L41</f>
        <v>315674.9900000002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7494776.89</v>
      </c>
      <c r="F45" s="38">
        <f>'[1]вспомогат'!H42</f>
        <v>753575.5699999994</v>
      </c>
      <c r="G45" s="39">
        <f>'[1]вспомогат'!I42</f>
        <v>30.79599647240364</v>
      </c>
      <c r="H45" s="35">
        <f>'[1]вспомогат'!J42</f>
        <v>-1693416.4300000006</v>
      </c>
      <c r="I45" s="36">
        <f>'[1]вспомогат'!K42</f>
        <v>83.42110960836101</v>
      </c>
      <c r="J45" s="37">
        <f>'[1]вспомогат'!L42</f>
        <v>-1489492.1100000003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11333029.16</v>
      </c>
      <c r="F46" s="38">
        <f>'[1]вспомогат'!H43</f>
        <v>522225.73000000045</v>
      </c>
      <c r="G46" s="39">
        <f>'[1]вспомогат'!I43</f>
        <v>12.945008732864585</v>
      </c>
      <c r="H46" s="35">
        <f>'[1]вспомогат'!J43</f>
        <v>-3511960.2699999996</v>
      </c>
      <c r="I46" s="36">
        <f>'[1]вспомогат'!K43</f>
        <v>79.68212419495458</v>
      </c>
      <c r="J46" s="37">
        <f>'[1]вспомогат'!L43</f>
        <v>-2889770.84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5404607.69</v>
      </c>
      <c r="F47" s="38">
        <f>'[1]вспомогат'!H44</f>
        <v>283730.0800000001</v>
      </c>
      <c r="G47" s="39">
        <f>'[1]вспомогат'!I44</f>
        <v>10.752389661367848</v>
      </c>
      <c r="H47" s="35">
        <f>'[1]вспомогат'!J44</f>
        <v>-2355032.92</v>
      </c>
      <c r="I47" s="36">
        <f>'[1]вспомогат'!K44</f>
        <v>71.11232339048172</v>
      </c>
      <c r="J47" s="37">
        <f>'[1]вспомогат'!L44</f>
        <v>-2195492.3099999996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7114196.21</v>
      </c>
      <c r="F48" s="38">
        <f>'[1]вспомогат'!H45</f>
        <v>439794.16000000015</v>
      </c>
      <c r="G48" s="39">
        <f>'[1]вспомогат'!I45</f>
        <v>27.99845681763201</v>
      </c>
      <c r="H48" s="35">
        <f>'[1]вспомогат'!J45</f>
        <v>-1130985.8399999999</v>
      </c>
      <c r="I48" s="36">
        <f>'[1]вспомогат'!K45</f>
        <v>102.66670952746475</v>
      </c>
      <c r="J48" s="37">
        <f>'[1]вспомогат'!L45</f>
        <v>184787.20999999996</v>
      </c>
    </row>
    <row r="49" spans="1:10" ht="14.25" customHeight="1">
      <c r="A49" s="52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2215356.21</v>
      </c>
      <c r="F49" s="38">
        <f>'[1]вспомогат'!H46</f>
        <v>81596.79000000004</v>
      </c>
      <c r="G49" s="39">
        <f>'[1]вспомогат'!I46</f>
        <v>13.618962815096952</v>
      </c>
      <c r="H49" s="35">
        <f>'[1]вспомогат'!J46</f>
        <v>-517544.20999999996</v>
      </c>
      <c r="I49" s="36">
        <f>'[1]вспомогат'!K46</f>
        <v>84.25230439589401</v>
      </c>
      <c r="J49" s="37">
        <f>'[1]вспомогат'!L46</f>
        <v>-414074.79000000004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1800841.24</v>
      </c>
      <c r="F50" s="38">
        <f>'[1]вспомогат'!H47</f>
        <v>55043.79000000004</v>
      </c>
      <c r="G50" s="39">
        <f>'[1]вспомогат'!I47</f>
        <v>8.320754802546853</v>
      </c>
      <c r="H50" s="35">
        <f>'[1]вспомогат'!J47</f>
        <v>-606480.21</v>
      </c>
      <c r="I50" s="36">
        <f>'[1]вспомогат'!K47</f>
        <v>92.2399556635511</v>
      </c>
      <c r="J50" s="37">
        <f>'[1]вспомогат'!L47</f>
        <v>-151502.76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2204694.54</v>
      </c>
      <c r="F51" s="38">
        <f>'[1]вспомогат'!H48</f>
        <v>148257.27000000002</v>
      </c>
      <c r="G51" s="39">
        <f>'[1]вспомогат'!I48</f>
        <v>10.542994106168614</v>
      </c>
      <c r="H51" s="35">
        <f>'[1]вспомогат'!J48</f>
        <v>-1257958.73</v>
      </c>
      <c r="I51" s="36">
        <f>'[1]вспомогат'!K48</f>
        <v>65.65279954927054</v>
      </c>
      <c r="J51" s="37">
        <f>'[1]вспомогат'!L48</f>
        <v>-1153417.46</v>
      </c>
    </row>
    <row r="52" spans="1:10" ht="14.25" customHeight="1">
      <c r="A52" s="52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5140626.48</v>
      </c>
      <c r="F52" s="38">
        <f>'[1]вспомогат'!H49</f>
        <v>357737.2400000002</v>
      </c>
      <c r="G52" s="39">
        <f>'[1]вспомогат'!I49</f>
        <v>25.058646679742242</v>
      </c>
      <c r="H52" s="35">
        <f>'[1]вспомогат'!J49</f>
        <v>-1069862.7599999998</v>
      </c>
      <c r="I52" s="36">
        <f>'[1]вспомогат'!K49</f>
        <v>95.55050046375379</v>
      </c>
      <c r="J52" s="37">
        <f>'[1]вспомогат'!L49</f>
        <v>-239383.51999999955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2319853.21</v>
      </c>
      <c r="F53" s="38">
        <f>'[1]вспомогат'!H50</f>
        <v>128450.37999999989</v>
      </c>
      <c r="G53" s="39">
        <f>'[1]вспомогат'!I50</f>
        <v>16.98742048535342</v>
      </c>
      <c r="H53" s="35">
        <f>'[1]вспомогат'!J50</f>
        <v>-627699.6200000001</v>
      </c>
      <c r="I53" s="36">
        <f>'[1]вспомогат'!K50</f>
        <v>79.09489294237981</v>
      </c>
      <c r="J53" s="37">
        <f>'[1]вспомогат'!L50</f>
        <v>-613146.79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2165546.86</v>
      </c>
      <c r="F54" s="38">
        <f>'[1]вспомогат'!H51</f>
        <v>64649.33999999985</v>
      </c>
      <c r="G54" s="39">
        <f>'[1]вспомогат'!I51</f>
        <v>10.995720724551381</v>
      </c>
      <c r="H54" s="35">
        <f>'[1]вспомогат'!J51</f>
        <v>-523300.66000000015</v>
      </c>
      <c r="I54" s="36">
        <f>'[1]вспомогат'!K51</f>
        <v>102.48295663202529</v>
      </c>
      <c r="J54" s="37">
        <f>'[1]вспомогат'!L51</f>
        <v>52466.85999999987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12038933.44</v>
      </c>
      <c r="F55" s="38">
        <f>'[1]вспомогат'!H52</f>
        <v>492281.08999999985</v>
      </c>
      <c r="G55" s="39">
        <f>'[1]вспомогат'!I52</f>
        <v>13.17087180447607</v>
      </c>
      <c r="H55" s="35">
        <f>'[1]вспомогат'!J52</f>
        <v>-3245368.91</v>
      </c>
      <c r="I55" s="36">
        <f>'[1]вспомогат'!K52</f>
        <v>95.70127618305683</v>
      </c>
      <c r="J55" s="37">
        <f>'[1]вспомогат'!L52</f>
        <v>-540766.5600000005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14980925.19</v>
      </c>
      <c r="F56" s="38">
        <f>'[1]вспомогат'!H53</f>
        <v>808647.4199999999</v>
      </c>
      <c r="G56" s="39">
        <f>'[1]вспомогат'!I53</f>
        <v>17.801324564541428</v>
      </c>
      <c r="H56" s="35">
        <f>'[1]вспомогат'!J53</f>
        <v>-3733977.58</v>
      </c>
      <c r="I56" s="36">
        <f>'[1]вспомогат'!K53</f>
        <v>90.760757120917</v>
      </c>
      <c r="J56" s="37">
        <f>'[1]вспомогат'!L53</f>
        <v>-1525024.8100000005</v>
      </c>
    </row>
    <row r="57" spans="1:10" ht="14.25" customHeight="1">
      <c r="A57" s="52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7093394.42</v>
      </c>
      <c r="F57" s="38">
        <f>'[1]вспомогат'!H54</f>
        <v>401687.61000000034</v>
      </c>
      <c r="G57" s="39">
        <f>'[1]вспомогат'!I54</f>
        <v>17.14123111718018</v>
      </c>
      <c r="H57" s="35">
        <f>'[1]вспомогат'!J54</f>
        <v>-1941712.3899999997</v>
      </c>
      <c r="I57" s="36">
        <f>'[1]вспомогат'!K54</f>
        <v>100.67478615071283</v>
      </c>
      <c r="J57" s="37">
        <f>'[1]вспомогат'!L54</f>
        <v>47544.419999999925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14680600.86</v>
      </c>
      <c r="F58" s="38">
        <f>'[1]вспомогат'!H55</f>
        <v>788168.6499999985</v>
      </c>
      <c r="G58" s="39">
        <f>'[1]вспомогат'!I55</f>
        <v>29.85473740270872</v>
      </c>
      <c r="H58" s="35">
        <f>'[1]вспомогат'!J55</f>
        <v>-1851843.3500000015</v>
      </c>
      <c r="I58" s="36">
        <f>'[1]вспомогат'!K55</f>
        <v>137.29373568726965</v>
      </c>
      <c r="J58" s="37">
        <f>'[1]вспомогат'!L55</f>
        <v>3987759.8599999994</v>
      </c>
    </row>
    <row r="59" spans="1:10" ht="14.25" customHeight="1">
      <c r="A59" s="52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16330802.13</v>
      </c>
      <c r="F59" s="38">
        <f>'[1]вспомогат'!H56</f>
        <v>850933.8600000013</v>
      </c>
      <c r="G59" s="39">
        <f>'[1]вспомогат'!I56</f>
        <v>18.792210895470994</v>
      </c>
      <c r="H59" s="35">
        <f>'[1]вспомогат'!J56</f>
        <v>-3677186.1399999987</v>
      </c>
      <c r="I59" s="36">
        <f>'[1]вспомогат'!K56</f>
        <v>85.59477258093301</v>
      </c>
      <c r="J59" s="37">
        <f>'[1]вспомогат'!L56</f>
        <v>-2748402.869999999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2180792.52</v>
      </c>
      <c r="F60" s="38">
        <f>'[1]вспомогат'!H57</f>
        <v>143274.78000000003</v>
      </c>
      <c r="G60" s="39">
        <f>'[1]вспомогат'!I57</f>
        <v>17.053191995848433</v>
      </c>
      <c r="H60" s="35">
        <f>'[1]вспомогат'!J57</f>
        <v>-696889.22</v>
      </c>
      <c r="I60" s="36">
        <f>'[1]вспомогат'!K57</f>
        <v>77.34908647748327</v>
      </c>
      <c r="J60" s="37">
        <f>'[1]вспомогат'!L57</f>
        <v>-638623.48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12842391.57</v>
      </c>
      <c r="F61" s="38">
        <f>'[1]вспомогат'!H58</f>
        <v>878233.2599999998</v>
      </c>
      <c r="G61" s="39">
        <f>'[1]вспомогат'!I58</f>
        <v>23.822651928756088</v>
      </c>
      <c r="H61" s="35">
        <f>'[1]вспомогат'!J58</f>
        <v>-2808313.74</v>
      </c>
      <c r="I61" s="36">
        <f>'[1]вспомогат'!K58</f>
        <v>92.80166319616468</v>
      </c>
      <c r="J61" s="37">
        <f>'[1]вспомогат'!L58</f>
        <v>-996144.4299999997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2871303.22</v>
      </c>
      <c r="F62" s="38">
        <f>'[1]вспомогат'!H59</f>
        <v>125595.28000000026</v>
      </c>
      <c r="G62" s="39">
        <f>'[1]вспомогат'!I59</f>
        <v>17.763934463328017</v>
      </c>
      <c r="H62" s="35">
        <f>'[1]вспомогат'!J59</f>
        <v>-581428.7199999997</v>
      </c>
      <c r="I62" s="36">
        <f>'[1]вспомогат'!K59</f>
        <v>88.53586881177739</v>
      </c>
      <c r="J62" s="37">
        <f>'[1]вспомогат'!L59</f>
        <v>-371792.7799999998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3436266.57</v>
      </c>
      <c r="F63" s="38">
        <f>'[1]вспомогат'!H60</f>
        <v>224477.83999999985</v>
      </c>
      <c r="G63" s="39">
        <f>'[1]вспомогат'!I60</f>
        <v>26.838574844571955</v>
      </c>
      <c r="H63" s="35">
        <f>'[1]вспомогат'!J60</f>
        <v>-611922.1600000001</v>
      </c>
      <c r="I63" s="36">
        <f>'[1]вспомогат'!K60</f>
        <v>133.4835322223517</v>
      </c>
      <c r="J63" s="37">
        <f>'[1]вспомогат'!L60</f>
        <v>861966.5699999998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1837727.77</v>
      </c>
      <c r="F64" s="38">
        <f>'[1]вспомогат'!H61</f>
        <v>95817.17999999993</v>
      </c>
      <c r="G64" s="39">
        <f>'[1]вспомогат'!I61</f>
        <v>18.331971117973193</v>
      </c>
      <c r="H64" s="35">
        <f>'[1]вспомогат'!J61</f>
        <v>-426860.82000000007</v>
      </c>
      <c r="I64" s="36">
        <f>'[1]вспомогат'!K61</f>
        <v>81.66949396964982</v>
      </c>
      <c r="J64" s="37">
        <f>'[1]вспомогат'!L61</f>
        <v>-412473.23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1879342.67</v>
      </c>
      <c r="F65" s="38">
        <f>'[1]вспомогат'!H62</f>
        <v>69690.3899999999</v>
      </c>
      <c r="G65" s="39">
        <f>'[1]вспомогат'!I62</f>
        <v>9.4290880800974</v>
      </c>
      <c r="H65" s="35">
        <f>'[1]вспомогат'!J62</f>
        <v>-669409.6100000001</v>
      </c>
      <c r="I65" s="36">
        <f>'[1]вспомогат'!K62</f>
        <v>82.39478583015476</v>
      </c>
      <c r="J65" s="37">
        <f>'[1]вспомогат'!L62</f>
        <v>-401557.3300000001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1930829.84</v>
      </c>
      <c r="F66" s="38">
        <f>'[1]вспомогат'!H63</f>
        <v>175741.05000000005</v>
      </c>
      <c r="G66" s="39">
        <f>'[1]вспомогат'!I63</f>
        <v>33.61824372794139</v>
      </c>
      <c r="H66" s="35">
        <f>'[1]вспомогат'!J63</f>
        <v>-347013.94999999995</v>
      </c>
      <c r="I66" s="36">
        <f>'[1]вспомогат'!K63</f>
        <v>120.74652064909945</v>
      </c>
      <c r="J66" s="37">
        <f>'[1]вспомогат'!L63</f>
        <v>331752.8400000001</v>
      </c>
    </row>
    <row r="67" spans="1:10" ht="14.25" customHeight="1">
      <c r="A67" s="52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3383248.07</v>
      </c>
      <c r="F67" s="38">
        <f>'[1]вспомогат'!H64</f>
        <v>196209.84999999963</v>
      </c>
      <c r="G67" s="39">
        <f>'[1]вспомогат'!I64</f>
        <v>24.485829631108626</v>
      </c>
      <c r="H67" s="35">
        <f>'[1]вспомогат'!J64</f>
        <v>-605110.1500000004</v>
      </c>
      <c r="I67" s="36">
        <f>'[1]вспомогат'!K64</f>
        <v>122.51309305677268</v>
      </c>
      <c r="J67" s="37">
        <f>'[1]вспомогат'!L64</f>
        <v>621708.0699999998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2202235.35</v>
      </c>
      <c r="F68" s="38">
        <f>'[1]вспомогат'!H65</f>
        <v>39295.02000000002</v>
      </c>
      <c r="G68" s="39">
        <f>'[1]вспомогат'!I65</f>
        <v>6.529906775013712</v>
      </c>
      <c r="H68" s="35">
        <f>'[1]вспомогат'!J65</f>
        <v>-562474.98</v>
      </c>
      <c r="I68" s="36">
        <f>'[1]вспомогат'!K65</f>
        <v>88.61151303480105</v>
      </c>
      <c r="J68" s="37">
        <f>'[1]вспомогат'!L65</f>
        <v>-283034.6499999999</v>
      </c>
    </row>
    <row r="69" spans="1:10" ht="14.25" customHeight="1">
      <c r="A69" s="52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6745146.34</v>
      </c>
      <c r="F69" s="38">
        <f>'[1]вспомогат'!H66</f>
        <v>270818</v>
      </c>
      <c r="G69" s="39">
        <f>'[1]вспомогат'!I66</f>
        <v>14.749383350098658</v>
      </c>
      <c r="H69" s="35">
        <f>'[1]вспомогат'!J66</f>
        <v>-1565313</v>
      </c>
      <c r="I69" s="36">
        <f>'[1]вспомогат'!K66</f>
        <v>101.59247975913541</v>
      </c>
      <c r="J69" s="37">
        <f>'[1]вспомогат'!L66</f>
        <v>105731.33999999985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11207116.26</v>
      </c>
      <c r="F70" s="38">
        <f>'[1]вспомогат'!H67</f>
        <v>376967.4000000004</v>
      </c>
      <c r="G70" s="39">
        <f>'[1]вспомогат'!I67</f>
        <v>8.041569764837348</v>
      </c>
      <c r="H70" s="35">
        <f>'[1]вспомогат'!J67</f>
        <v>-4310766.6</v>
      </c>
      <c r="I70" s="36">
        <f>'[1]вспомогат'!K67</f>
        <v>74.1917784949215</v>
      </c>
      <c r="J70" s="37">
        <f>'[1]вспомогат'!L67</f>
        <v>-3898487.74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16212145.98</v>
      </c>
      <c r="F71" s="38">
        <f>'[1]вспомогат'!H68</f>
        <v>803338.2100000009</v>
      </c>
      <c r="G71" s="39">
        <f>'[1]вспомогат'!I68</f>
        <v>16.228831805946925</v>
      </c>
      <c r="H71" s="35">
        <f>'[1]вспомогат'!J68</f>
        <v>-4146729.789999999</v>
      </c>
      <c r="I71" s="36">
        <f>'[1]вспомогат'!K68</f>
        <v>80.25540701827512</v>
      </c>
      <c r="J71" s="37">
        <f>'[1]вспомогат'!L68</f>
        <v>-3988544.0199999996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3517877.43</v>
      </c>
      <c r="F72" s="38">
        <f>'[1]вспомогат'!H69</f>
        <v>302718.0800000001</v>
      </c>
      <c r="G72" s="39">
        <f>'[1]вспомогат'!I69</f>
        <v>28.31257762813319</v>
      </c>
      <c r="H72" s="35">
        <f>'[1]вспомогат'!J69</f>
        <v>-766481.9199999999</v>
      </c>
      <c r="I72" s="36">
        <f>'[1]вспомогат'!K69</f>
        <v>85.39988420362683</v>
      </c>
      <c r="J72" s="37">
        <f>'[1]вспомогат'!L69</f>
        <v>-601422.5699999998</v>
      </c>
    </row>
    <row r="73" spans="1:10" ht="14.25" customHeight="1">
      <c r="A73" s="52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1495586.24</v>
      </c>
      <c r="F73" s="38">
        <f>'[1]вспомогат'!H70</f>
        <v>53668.04000000004</v>
      </c>
      <c r="G73" s="39">
        <f>'[1]вспомогат'!I70</f>
        <v>7.080122953523045</v>
      </c>
      <c r="H73" s="35">
        <f>'[1]вспомогат'!J70</f>
        <v>-704341.96</v>
      </c>
      <c r="I73" s="36">
        <f>'[1]вспомогат'!K70</f>
        <v>84.04294568851675</v>
      </c>
      <c r="J73" s="37">
        <f>'[1]вспомогат'!L70</f>
        <v>-283963.76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959436.37</v>
      </c>
      <c r="F74" s="38">
        <f>'[1]вспомогат'!H71</f>
        <v>82774.28000000003</v>
      </c>
      <c r="G74" s="39">
        <f>'[1]вспомогат'!I71</f>
        <v>14.371732366586109</v>
      </c>
      <c r="H74" s="35">
        <f>'[1]вспомогат'!J71</f>
        <v>-493177.72</v>
      </c>
      <c r="I74" s="36">
        <f>'[1]вспомогат'!K71</f>
        <v>66.25950933633887</v>
      </c>
      <c r="J74" s="37">
        <f>'[1]вспомогат'!L71</f>
        <v>-488561.63</v>
      </c>
    </row>
    <row r="75" spans="1:10" ht="15" customHeight="1">
      <c r="A75" s="50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219098595.53</v>
      </c>
      <c r="F75" s="41">
        <f>SUM(F39:F74)</f>
        <v>11979722.620000003</v>
      </c>
      <c r="G75" s="42">
        <f>F75/D75*100</f>
        <v>17.688088786693932</v>
      </c>
      <c r="H75" s="41">
        <f>SUM(H39:H74)</f>
        <v>-55747903.38000001</v>
      </c>
      <c r="I75" s="43">
        <f>E75/C75*100</f>
        <v>90.39975159672422</v>
      </c>
      <c r="J75" s="41">
        <f>SUM(J39:J74)</f>
        <v>-23267773.47</v>
      </c>
    </row>
    <row r="76" spans="1:10" ht="15.75" customHeight="1">
      <c r="A76" s="53" t="s">
        <v>78</v>
      </c>
      <c r="B76" s="54">
        <f>'[1]вспомогат'!B72</f>
        <v>9996497593</v>
      </c>
      <c r="C76" s="54">
        <f>'[1]вспомогат'!C72</f>
        <v>3026932503</v>
      </c>
      <c r="D76" s="54">
        <f>'[1]вспомогат'!D72</f>
        <v>769201344</v>
      </c>
      <c r="E76" s="54">
        <f>'[1]вспомогат'!G72</f>
        <v>2674797668.2400007</v>
      </c>
      <c r="F76" s="54">
        <f>'[1]вспомогат'!H72</f>
        <v>237633404.1300001</v>
      </c>
      <c r="G76" s="55">
        <f>'[1]вспомогат'!I72</f>
        <v>30.89352430070639</v>
      </c>
      <c r="H76" s="54">
        <f>'[1]вспомогат'!J72</f>
        <v>-531567939.8700001</v>
      </c>
      <c r="I76" s="55">
        <f>'[1]вспомогат'!K72</f>
        <v>88.36661093661661</v>
      </c>
      <c r="J76" s="54">
        <f>'[1]вспомогат'!L72</f>
        <v>-352134834.76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2018-04-10T05:32:52Z</dcterms:created>
  <dcterms:modified xsi:type="dcterms:W3CDTF">2018-04-10T05:33:15Z</dcterms:modified>
  <cp:category/>
  <cp:version/>
  <cp:contentType/>
  <cp:contentStatus/>
</cp:coreProperties>
</file>