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<sst xmlns="http://schemas.openxmlformats.org/spreadsheetml/2006/main" count="84" uniqueCount="79">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</sst>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1104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11.04.2018</v>
          </cell>
        </row>
        <row r="6">
          <cell r="G6" t="str">
            <v>Фактично надійшло на 11.04.2018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523273785.55</v>
          </cell>
          <cell r="H10">
            <v>49200175.78000003</v>
          </cell>
          <cell r="I10">
            <v>38.07024754238862</v>
          </cell>
          <cell r="J10">
            <v>-80035064.21999997</v>
          </cell>
          <cell r="K10">
            <v>97.63187382508903</v>
          </cell>
          <cell r="L10">
            <v>-12692354.449999988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1259836915.2</v>
          </cell>
          <cell r="H11">
            <v>131444173.92000008</v>
          </cell>
          <cell r="I11">
            <v>35.63090061668996</v>
          </cell>
          <cell r="J11">
            <v>-237460826.07999992</v>
          </cell>
          <cell r="K11">
            <v>85.40948745639993</v>
          </cell>
          <cell r="L11">
            <v>-215218084.79999995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102152195.79</v>
          </cell>
          <cell r="H12">
            <v>7319215.430000007</v>
          </cell>
          <cell r="I12">
            <v>24.78037454134044</v>
          </cell>
          <cell r="J12">
            <v>-22217123.569999993</v>
          </cell>
          <cell r="K12">
            <v>90.95166229176168</v>
          </cell>
          <cell r="L12">
            <v>-10162624.209999993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160449599.16</v>
          </cell>
          <cell r="H13">
            <v>24729440.53999999</v>
          </cell>
          <cell r="I13">
            <v>60.427942483417354</v>
          </cell>
          <cell r="J13">
            <v>-16194409.460000008</v>
          </cell>
          <cell r="K13">
            <v>91.87807480451524</v>
          </cell>
          <cell r="L13">
            <v>-14183575.840000004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140839990.84</v>
          </cell>
          <cell r="H14">
            <v>17340633.38000001</v>
          </cell>
          <cell r="I14">
            <v>42.88520682576978</v>
          </cell>
          <cell r="J14">
            <v>-23094366.61999999</v>
          </cell>
          <cell r="K14">
            <v>88.09216455046973</v>
          </cell>
          <cell r="L14">
            <v>-19038009.159999996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19986488.78</v>
          </cell>
          <cell r="H15">
            <v>1296259.450000003</v>
          </cell>
          <cell r="I15">
            <v>20.457025960703906</v>
          </cell>
          <cell r="J15">
            <v>-5040240.549999997</v>
          </cell>
          <cell r="K15">
            <v>83.89893745723509</v>
          </cell>
          <cell r="L15">
            <v>-3835611.219999999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9084786.61</v>
          </cell>
          <cell r="H16">
            <v>554542.7299999986</v>
          </cell>
          <cell r="I16">
            <v>20.06214371636589</v>
          </cell>
          <cell r="J16">
            <v>-2209582.2700000014</v>
          </cell>
          <cell r="K16">
            <v>90.31375057907535</v>
          </cell>
          <cell r="L16">
            <v>-974353.3900000006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67550895.97</v>
          </cell>
          <cell r="H17">
            <v>7937438.129999995</v>
          </cell>
          <cell r="I17">
            <v>45.12114093282537</v>
          </cell>
          <cell r="J17">
            <v>-9653956.870000005</v>
          </cell>
          <cell r="K17">
            <v>101.09906769038331</v>
          </cell>
          <cell r="L17">
            <v>734358.9699999988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48830</v>
          </cell>
          <cell r="H18">
            <v>810</v>
          </cell>
          <cell r="I18">
            <v>11.48936170212766</v>
          </cell>
          <cell r="J18">
            <v>-6240</v>
          </cell>
          <cell r="K18">
            <v>172.54416961130744</v>
          </cell>
          <cell r="L18">
            <v>20530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1316589.12</v>
          </cell>
          <cell r="H19">
            <v>307616.9600000001</v>
          </cell>
          <cell r="I19">
            <v>158.11310940351063</v>
          </cell>
          <cell r="J19">
            <v>113061.96000000008</v>
          </cell>
          <cell r="K19">
            <v>159.54014832048858</v>
          </cell>
          <cell r="L19">
            <v>491349.1200000001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30874141.07</v>
          </cell>
          <cell r="H20">
            <v>3117248.1400000006</v>
          </cell>
          <cell r="I20">
            <v>34.160002489744876</v>
          </cell>
          <cell r="J20">
            <v>-6008184.859999999</v>
          </cell>
          <cell r="K20">
            <v>98.59393338083645</v>
          </cell>
          <cell r="L20">
            <v>-440301.9299999997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6669977.74</v>
          </cell>
          <cell r="H21">
            <v>384360.8799999999</v>
          </cell>
          <cell r="I21">
            <v>23.621869046302095</v>
          </cell>
          <cell r="J21">
            <v>-1242779.12</v>
          </cell>
          <cell r="K21">
            <v>104.06295814377273</v>
          </cell>
          <cell r="L21">
            <v>260417.74000000022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14475455.11</v>
          </cell>
          <cell r="H22">
            <v>931721.7400000002</v>
          </cell>
          <cell r="I22">
            <v>22.354077250644615</v>
          </cell>
          <cell r="J22">
            <v>-3236295.26</v>
          </cell>
          <cell r="K22">
            <v>93.52801998458112</v>
          </cell>
          <cell r="L22">
            <v>-1001676.8900000006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1792229.13</v>
          </cell>
          <cell r="H23">
            <v>148844.11999999988</v>
          </cell>
          <cell r="I23">
            <v>22.102717472008536</v>
          </cell>
          <cell r="J23">
            <v>-524575.8800000001</v>
          </cell>
          <cell r="K23">
            <v>92.43692991834922</v>
          </cell>
          <cell r="L23">
            <v>-146637.8700000001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9697720.78</v>
          </cell>
          <cell r="H24">
            <v>529742.4199999999</v>
          </cell>
          <cell r="I24">
            <v>16.521186249061653</v>
          </cell>
          <cell r="J24">
            <v>-2676700.58</v>
          </cell>
          <cell r="K24">
            <v>91.82830302129307</v>
          </cell>
          <cell r="L24">
            <v>-862989.2200000007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26189197.79</v>
          </cell>
          <cell r="H25">
            <v>1591940.0500000007</v>
          </cell>
          <cell r="I25">
            <v>15.341291542544013</v>
          </cell>
          <cell r="J25">
            <v>-8784891.95</v>
          </cell>
          <cell r="K25">
            <v>78.35777006762372</v>
          </cell>
          <cell r="L25">
            <v>-7233394.210000001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13301490.92</v>
          </cell>
          <cell r="H26">
            <v>687448.9299999997</v>
          </cell>
          <cell r="I26">
            <v>15.257642038670058</v>
          </cell>
          <cell r="J26">
            <v>-3818155.0700000003</v>
          </cell>
          <cell r="K26">
            <v>88.14462394627624</v>
          </cell>
          <cell r="L26">
            <v>-1789039.08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12462802.89</v>
          </cell>
          <cell r="H27">
            <v>797050.8100000005</v>
          </cell>
          <cell r="I27">
            <v>17.938613566353908</v>
          </cell>
          <cell r="J27">
            <v>-3646162.1899999995</v>
          </cell>
          <cell r="K27">
            <v>82.19563959843997</v>
          </cell>
          <cell r="L27">
            <v>-2699562.1099999994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75603.75</v>
          </cell>
          <cell r="H28">
            <v>8447.36</v>
          </cell>
          <cell r="I28">
            <v>45.5506066325155</v>
          </cell>
          <cell r="J28">
            <v>-10097.64</v>
          </cell>
          <cell r="K28">
            <v>164.91165885047442</v>
          </cell>
          <cell r="L28">
            <v>29758.75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44949552.81</v>
          </cell>
          <cell r="H29">
            <v>4386623.6000000015</v>
          </cell>
          <cell r="I29">
            <v>32.04737076502989</v>
          </cell>
          <cell r="J29">
            <v>-9301312.399999999</v>
          </cell>
          <cell r="K29">
            <v>89.3109998309929</v>
          </cell>
          <cell r="L29">
            <v>-5379693.189999998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9235723.34</v>
          </cell>
          <cell r="H30">
            <v>504201.75</v>
          </cell>
          <cell r="I30">
            <v>19.165572562840964</v>
          </cell>
          <cell r="J30">
            <v>-2126566.25</v>
          </cell>
          <cell r="K30">
            <v>94.90560062576273</v>
          </cell>
          <cell r="L30">
            <v>-495760.66000000015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7278862.14</v>
          </cell>
          <cell r="H31">
            <v>739224.8999999994</v>
          </cell>
          <cell r="I31">
            <v>25.710855827545494</v>
          </cell>
          <cell r="J31">
            <v>-2135922.1000000006</v>
          </cell>
          <cell r="K31">
            <v>78.9277650343487</v>
          </cell>
          <cell r="L31">
            <v>-1943319.8600000003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8428514.7</v>
          </cell>
          <cell r="H32">
            <v>568017.2599999988</v>
          </cell>
          <cell r="I32">
            <v>20.64374771490102</v>
          </cell>
          <cell r="J32">
            <v>-2183504.740000001</v>
          </cell>
          <cell r="K32">
            <v>89.11146870055649</v>
          </cell>
          <cell r="L32">
            <v>-1029880.3000000007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14286720.03</v>
          </cell>
          <cell r="H33">
            <v>1322863.1999999993</v>
          </cell>
          <cell r="I33">
            <v>26.898321151586785</v>
          </cell>
          <cell r="J33">
            <v>-3595150.8000000007</v>
          </cell>
          <cell r="K33">
            <v>93.99598211442536</v>
          </cell>
          <cell r="L33">
            <v>-912567.9700000007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158968.62</v>
          </cell>
          <cell r="H34">
            <v>10660.630000000005</v>
          </cell>
          <cell r="I34">
            <v>51.25302884615387</v>
          </cell>
          <cell r="J34">
            <v>-10139.369999999995</v>
          </cell>
          <cell r="K34">
            <v>222.64512605042017</v>
          </cell>
          <cell r="L34">
            <v>87568.62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1529022.2</v>
          </cell>
          <cell r="H35">
            <v>41966.72999999998</v>
          </cell>
          <cell r="I35">
            <v>8.135767597852002</v>
          </cell>
          <cell r="J35">
            <v>-473863.27</v>
          </cell>
          <cell r="K35">
            <v>88.19706248633658</v>
          </cell>
          <cell r="L35">
            <v>-204620.80000000005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3138813.49</v>
          </cell>
          <cell r="H36">
            <v>142304.16000000015</v>
          </cell>
          <cell r="I36">
            <v>8.184397187594367</v>
          </cell>
          <cell r="J36">
            <v>-1596420.8399999999</v>
          </cell>
          <cell r="K36">
            <v>68.28574092038289</v>
          </cell>
          <cell r="L36">
            <v>-1457773.5099999998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10534835.72</v>
          </cell>
          <cell r="H37">
            <v>1089346.9500000011</v>
          </cell>
          <cell r="I37">
            <v>36.66363365275624</v>
          </cell>
          <cell r="J37">
            <v>-1881845.0499999989</v>
          </cell>
          <cell r="K37">
            <v>88.72591988568792</v>
          </cell>
          <cell r="L37">
            <v>-1338623.2799999993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4888849.84</v>
          </cell>
          <cell r="H38">
            <v>394112.4299999997</v>
          </cell>
          <cell r="I38">
            <v>25.133294730082266</v>
          </cell>
          <cell r="J38">
            <v>-1173976.5700000003</v>
          </cell>
          <cell r="K38">
            <v>97.00791802589073</v>
          </cell>
          <cell r="L38">
            <v>-150790.16000000015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3846975.25</v>
          </cell>
          <cell r="H39">
            <v>350425.2200000002</v>
          </cell>
          <cell r="I39">
            <v>22.16758729757086</v>
          </cell>
          <cell r="J39">
            <v>-1230374.7799999998</v>
          </cell>
          <cell r="K39">
            <v>81.4398723458306</v>
          </cell>
          <cell r="L39">
            <v>-876724.75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4629046.4</v>
          </cell>
          <cell r="H40">
            <v>156826.43000000063</v>
          </cell>
          <cell r="I40">
            <v>11.227824130885248</v>
          </cell>
          <cell r="J40">
            <v>-1239939.5699999994</v>
          </cell>
          <cell r="K40">
            <v>121.18100160630627</v>
          </cell>
          <cell r="L40">
            <v>809102.4000000004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7502022.91</v>
          </cell>
          <cell r="H41">
            <v>292888.60000000056</v>
          </cell>
          <cell r="I41">
            <v>20.682879360945513</v>
          </cell>
          <cell r="J41">
            <v>-1123203.3999999994</v>
          </cell>
          <cell r="K41">
            <v>104.74693903766313</v>
          </cell>
          <cell r="L41">
            <v>339977.91000000015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7588236.07</v>
          </cell>
          <cell r="H42">
            <v>847034.75</v>
          </cell>
          <cell r="I42">
            <v>34.61534610656676</v>
          </cell>
          <cell r="J42">
            <v>-1599957.25</v>
          </cell>
          <cell r="K42">
            <v>84.46136318937022</v>
          </cell>
          <cell r="L42">
            <v>-1396032.9299999997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11615016.64</v>
          </cell>
          <cell r="H43">
            <v>804213.2100000009</v>
          </cell>
          <cell r="I43">
            <v>19.934956147287235</v>
          </cell>
          <cell r="J43">
            <v>-3229972.789999999</v>
          </cell>
          <cell r="K43">
            <v>81.66476811879518</v>
          </cell>
          <cell r="L43">
            <v>-2607783.3599999994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5479615.41</v>
          </cell>
          <cell r="H44">
            <v>358737.7999999998</v>
          </cell>
          <cell r="I44">
            <v>13.59492307569872</v>
          </cell>
          <cell r="J44">
            <v>-2280025.2</v>
          </cell>
          <cell r="K44">
            <v>72.099254088762</v>
          </cell>
          <cell r="L44">
            <v>-2120484.59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7125131.39</v>
          </cell>
          <cell r="H45">
            <v>450729.33999999985</v>
          </cell>
          <cell r="I45">
            <v>28.69461923375647</v>
          </cell>
          <cell r="J45">
            <v>-1120050.6600000001</v>
          </cell>
          <cell r="K45">
            <v>102.82451779076685</v>
          </cell>
          <cell r="L45">
            <v>195722.38999999966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2233515.98</v>
          </cell>
          <cell r="H46">
            <v>99756.56000000006</v>
          </cell>
          <cell r="I46">
            <v>16.64993048380933</v>
          </cell>
          <cell r="J46">
            <v>-499384.43999999994</v>
          </cell>
          <cell r="K46">
            <v>84.9429393659693</v>
          </cell>
          <cell r="L46">
            <v>-395915.02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1824482.81</v>
          </cell>
          <cell r="H47">
            <v>78685.3600000001</v>
          </cell>
          <cell r="I47">
            <v>11.894558625235078</v>
          </cell>
          <cell r="J47">
            <v>-582838.6399999999</v>
          </cell>
          <cell r="K47">
            <v>93.45088826559255</v>
          </cell>
          <cell r="L47">
            <v>-127861.18999999994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2219952.84</v>
          </cell>
          <cell r="H48">
            <v>163515.56999999983</v>
          </cell>
          <cell r="I48">
            <v>11.628055007196608</v>
          </cell>
          <cell r="J48">
            <v>-1242700.4300000002</v>
          </cell>
          <cell r="K48">
            <v>66.10717093414394</v>
          </cell>
          <cell r="L48">
            <v>-1138159.1600000001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5235655.25</v>
          </cell>
          <cell r="H49">
            <v>452766.0099999998</v>
          </cell>
          <cell r="I49">
            <v>31.715187027178466</v>
          </cell>
          <cell r="J49">
            <v>-974833.9900000002</v>
          </cell>
          <cell r="K49">
            <v>97.31683119548104</v>
          </cell>
          <cell r="L49">
            <v>-144354.75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2406338.59</v>
          </cell>
          <cell r="H50">
            <v>214935.75999999978</v>
          </cell>
          <cell r="I50">
            <v>28.42501620048929</v>
          </cell>
          <cell r="J50">
            <v>-541214.2400000002</v>
          </cell>
          <cell r="K50">
            <v>82.04359324923286</v>
          </cell>
          <cell r="L50">
            <v>-526661.4100000001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2234801.87</v>
          </cell>
          <cell r="H51">
            <v>133904.3500000001</v>
          </cell>
          <cell r="I51">
            <v>22.77478527085638</v>
          </cell>
          <cell r="J51">
            <v>-454045.6499999999</v>
          </cell>
          <cell r="K51">
            <v>105.76040045809908</v>
          </cell>
          <cell r="L51">
            <v>121721.87000000011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12167062.56</v>
          </cell>
          <cell r="H52">
            <v>620410.2100000009</v>
          </cell>
          <cell r="I52">
            <v>16.59893810281864</v>
          </cell>
          <cell r="J52">
            <v>-3117239.789999999</v>
          </cell>
          <cell r="K52">
            <v>96.71981493994292</v>
          </cell>
          <cell r="L52">
            <v>-412637.4399999995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15270052.76</v>
          </cell>
          <cell r="H53">
            <v>1097774.9900000002</v>
          </cell>
          <cell r="I53">
            <v>24.166093173000196</v>
          </cell>
          <cell r="J53">
            <v>-3444850.01</v>
          </cell>
          <cell r="K53">
            <v>92.51241376594501</v>
          </cell>
          <cell r="L53">
            <v>-1235897.2400000002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7239294.5</v>
          </cell>
          <cell r="H54">
            <v>547587.6900000004</v>
          </cell>
          <cell r="I54">
            <v>23.36723094648803</v>
          </cell>
          <cell r="J54">
            <v>-1795812.3099999996</v>
          </cell>
          <cell r="K54">
            <v>102.7455097681614</v>
          </cell>
          <cell r="L54">
            <v>193444.5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14780166.74</v>
          </cell>
          <cell r="H55">
            <v>887734.5299999993</v>
          </cell>
          <cell r="I55">
            <v>33.626155108385845</v>
          </cell>
          <cell r="J55">
            <v>-1752277.4700000007</v>
          </cell>
          <cell r="K55">
            <v>138.22488092734196</v>
          </cell>
          <cell r="L55">
            <v>4087325.74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16641912.95</v>
          </cell>
          <cell r="H56">
            <v>1162044.6799999997</v>
          </cell>
          <cell r="I56">
            <v>25.662850807840776</v>
          </cell>
          <cell r="J56">
            <v>-3366075.3200000003</v>
          </cell>
          <cell r="K56">
            <v>87.22540037700732</v>
          </cell>
          <cell r="L56">
            <v>-2437292.0500000007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2218057.47</v>
          </cell>
          <cell r="H57">
            <v>180539.7300000002</v>
          </cell>
          <cell r="I57">
            <v>21.48862960088747</v>
          </cell>
          <cell r="J57">
            <v>-659624.2699999998</v>
          </cell>
          <cell r="K57">
            <v>78.67081232425438</v>
          </cell>
          <cell r="L57">
            <v>-601358.5299999998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13081720.07</v>
          </cell>
          <cell r="H58">
            <v>1117561.7599999998</v>
          </cell>
          <cell r="I58">
            <v>30.314594117476325</v>
          </cell>
          <cell r="J58">
            <v>-2568985.24</v>
          </cell>
          <cell r="K58">
            <v>94.53109830404026</v>
          </cell>
          <cell r="L58">
            <v>-756815.9299999997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2898148.88</v>
          </cell>
          <cell r="H59">
            <v>152440.93999999994</v>
          </cell>
          <cell r="I59">
            <v>21.560928624770863</v>
          </cell>
          <cell r="J59">
            <v>-554583.06</v>
          </cell>
          <cell r="K59">
            <v>89.36364757626663</v>
          </cell>
          <cell r="L59">
            <v>-344947.1200000001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3540106.23</v>
          </cell>
          <cell r="H60">
            <v>328317.5</v>
          </cell>
          <cell r="I60">
            <v>39.25364658058345</v>
          </cell>
          <cell r="J60">
            <v>-508082.5</v>
          </cell>
          <cell r="K60">
            <v>137.51723691877405</v>
          </cell>
          <cell r="L60">
            <v>965806.23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1851752.67</v>
          </cell>
          <cell r="H61">
            <v>109842.07999999984</v>
          </cell>
          <cell r="I61">
            <v>21.015248393848573</v>
          </cell>
          <cell r="J61">
            <v>-412835.92000000016</v>
          </cell>
          <cell r="K61">
            <v>82.2927671794653</v>
          </cell>
          <cell r="L61">
            <v>-398448.3300000001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1926320.21</v>
          </cell>
          <cell r="H62">
            <v>116667.92999999993</v>
          </cell>
          <cell r="I62">
            <v>15.785134623190359</v>
          </cell>
          <cell r="J62">
            <v>-622432.0700000001</v>
          </cell>
          <cell r="K62">
            <v>84.45439124906835</v>
          </cell>
          <cell r="L62">
            <v>-354579.79000000004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1987167.62</v>
          </cell>
          <cell r="H63">
            <v>232078.83000000007</v>
          </cell>
          <cell r="I63">
            <v>44.39533433443967</v>
          </cell>
          <cell r="J63">
            <v>-290676.1699999999</v>
          </cell>
          <cell r="K63">
            <v>124.26966431260034</v>
          </cell>
          <cell r="L63">
            <v>388090.6200000001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3475534.22</v>
          </cell>
          <cell r="H64">
            <v>288496</v>
          </cell>
          <cell r="I64">
            <v>36.00259571706684</v>
          </cell>
          <cell r="J64">
            <v>-512824</v>
          </cell>
          <cell r="K64">
            <v>125.85492949586101</v>
          </cell>
          <cell r="L64">
            <v>713994.2200000002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2229570.72</v>
          </cell>
          <cell r="H65">
            <v>66630.39000000013</v>
          </cell>
          <cell r="I65">
            <v>11.072401415823343</v>
          </cell>
          <cell r="J65">
            <v>-535139.6099999999</v>
          </cell>
          <cell r="K65">
            <v>89.71140841840123</v>
          </cell>
          <cell r="L65">
            <v>-255699.2799999998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6829099.01</v>
          </cell>
          <cell r="H66">
            <v>354770.6699999999</v>
          </cell>
          <cell r="I66">
            <v>19.321642627895283</v>
          </cell>
          <cell r="J66">
            <v>-1481360.33</v>
          </cell>
          <cell r="K66">
            <v>102.85693860076528</v>
          </cell>
          <cell r="L66">
            <v>189684.00999999978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11374397.68</v>
          </cell>
          <cell r="H67">
            <v>544248.8200000003</v>
          </cell>
          <cell r="I67">
            <v>11.61006191904234</v>
          </cell>
          <cell r="J67">
            <v>-4143485.1799999997</v>
          </cell>
          <cell r="K67">
            <v>75.29919147887102</v>
          </cell>
          <cell r="L67">
            <v>-3731206.3200000003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16496337.74</v>
          </cell>
          <cell r="H68">
            <v>1087529.9700000007</v>
          </cell>
          <cell r="I68">
            <v>21.970000614132992</v>
          </cell>
          <cell r="J68">
            <v>-3862538.0299999993</v>
          </cell>
          <cell r="K68">
            <v>81.66224886377643</v>
          </cell>
          <cell r="L68">
            <v>-3704352.26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3546098.84</v>
          </cell>
          <cell r="H69">
            <v>330939.48999999976</v>
          </cell>
          <cell r="I69">
            <v>30.952066030677116</v>
          </cell>
          <cell r="J69">
            <v>-738260.5100000002</v>
          </cell>
          <cell r="K69">
            <v>86.08498628407739</v>
          </cell>
          <cell r="L69">
            <v>-573201.1600000001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1540983.39</v>
          </cell>
          <cell r="H70">
            <v>99065.18999999994</v>
          </cell>
          <cell r="I70">
            <v>13.069113863933184</v>
          </cell>
          <cell r="J70">
            <v>-658944.81</v>
          </cell>
          <cell r="K70">
            <v>86.59399230142452</v>
          </cell>
          <cell r="L70">
            <v>-238566.6100000001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986020.53</v>
          </cell>
          <cell r="H71">
            <v>109358.44000000006</v>
          </cell>
          <cell r="I71">
            <v>18.98742256299137</v>
          </cell>
          <cell r="J71">
            <v>-466593.55999999994</v>
          </cell>
          <cell r="K71">
            <v>68.09543452408083</v>
          </cell>
          <cell r="L71">
            <v>-461977.47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2708529155.289999</v>
          </cell>
          <cell r="H72">
            <v>271364891.1800001</v>
          </cell>
          <cell r="I72">
            <v>35.27878536572086</v>
          </cell>
          <cell r="J72">
            <v>-497836452.8199999</v>
          </cell>
          <cell r="K72">
            <v>89.48098950358388</v>
          </cell>
          <cell r="L72">
            <v>-318403347.71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11.04.2018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15" t="s">
        <v>10</v>
      </c>
      <c r="F8" s="20" t="str">
        <f>'[5]вспомогат'!H8</f>
        <v>за квітень</v>
      </c>
      <c r="G8" s="21" t="str">
        <f>'[5]вспомогат'!I8</f>
        <v>за квітень</v>
      </c>
      <c r="H8" s="22"/>
      <c r="I8" s="21" t="str">
        <f>'[5]вспомогат'!K8</f>
        <v>за 4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4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535966140</v>
      </c>
      <c r="D10" s="32">
        <f>'[5]вспомогат'!D10</f>
        <v>129235240</v>
      </c>
      <c r="E10" s="32">
        <f>'[5]вспомогат'!G10</f>
        <v>523273785.55</v>
      </c>
      <c r="F10" s="32">
        <f>'[5]вспомогат'!H10</f>
        <v>49200175.78000003</v>
      </c>
      <c r="G10" s="33">
        <f>'[5]вспомогат'!I10</f>
        <v>38.07024754238862</v>
      </c>
      <c r="H10" s="34">
        <f>'[5]вспомогат'!J10</f>
        <v>-80035064.21999997</v>
      </c>
      <c r="I10" s="35">
        <f>'[5]вспомогат'!K10</f>
        <v>97.63187382508903</v>
      </c>
      <c r="J10" s="36">
        <f>'[5]вспомогат'!L10</f>
        <v>-12692354.449999988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1475055000</v>
      </c>
      <c r="D12" s="37">
        <f>'[5]вспомогат'!D11</f>
        <v>368905000</v>
      </c>
      <c r="E12" s="32">
        <f>'[5]вспомогат'!G11</f>
        <v>1259836915.2</v>
      </c>
      <c r="F12" s="37">
        <f>'[5]вспомогат'!H11</f>
        <v>131444173.92000008</v>
      </c>
      <c r="G12" s="38">
        <f>'[5]вспомогат'!I11</f>
        <v>35.63090061668996</v>
      </c>
      <c r="H12" s="34">
        <f>'[5]вспомогат'!J11</f>
        <v>-237460826.07999992</v>
      </c>
      <c r="I12" s="35">
        <f>'[5]вспомогат'!K11</f>
        <v>85.40948745639993</v>
      </c>
      <c r="J12" s="36">
        <f>'[5]вспомогат'!L11</f>
        <v>-215218084.79999995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112314820</v>
      </c>
      <c r="D13" s="37">
        <f>'[5]вспомогат'!D12</f>
        <v>29536339</v>
      </c>
      <c r="E13" s="32">
        <f>'[5]вспомогат'!G12</f>
        <v>102152195.79</v>
      </c>
      <c r="F13" s="37">
        <f>'[5]вспомогат'!H12</f>
        <v>7319215.430000007</v>
      </c>
      <c r="G13" s="38">
        <f>'[5]вспомогат'!I12</f>
        <v>24.78037454134044</v>
      </c>
      <c r="H13" s="34">
        <f>'[5]вспомогат'!J12</f>
        <v>-22217123.569999993</v>
      </c>
      <c r="I13" s="35">
        <f>'[5]вспомогат'!K12</f>
        <v>90.95166229176168</v>
      </c>
      <c r="J13" s="36">
        <f>'[5]вспомогат'!L12</f>
        <v>-10162624.209999993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174633175</v>
      </c>
      <c r="D14" s="37">
        <f>'[5]вспомогат'!D13</f>
        <v>40923850</v>
      </c>
      <c r="E14" s="32">
        <f>'[5]вспомогат'!G13</f>
        <v>160449599.16</v>
      </c>
      <c r="F14" s="37">
        <f>'[5]вспомогат'!H13</f>
        <v>24729440.53999999</v>
      </c>
      <c r="G14" s="38">
        <f>'[5]вспомогат'!I13</f>
        <v>60.427942483417354</v>
      </c>
      <c r="H14" s="34">
        <f>'[5]вспомогат'!J13</f>
        <v>-16194409.460000008</v>
      </c>
      <c r="I14" s="35">
        <f>'[5]вспомогат'!K13</f>
        <v>91.87807480451524</v>
      </c>
      <c r="J14" s="36">
        <f>'[5]вспомогат'!L13</f>
        <v>-14183575.840000004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159878000</v>
      </c>
      <c r="D15" s="37">
        <f>'[5]вспомогат'!D14</f>
        <v>40435000</v>
      </c>
      <c r="E15" s="32">
        <f>'[5]вспомогат'!G14</f>
        <v>140839990.84</v>
      </c>
      <c r="F15" s="37">
        <f>'[5]вспомогат'!H14</f>
        <v>17340633.38000001</v>
      </c>
      <c r="G15" s="38">
        <f>'[5]вспомогат'!I14</f>
        <v>42.88520682576978</v>
      </c>
      <c r="H15" s="34">
        <f>'[5]вспомогат'!J14</f>
        <v>-23094366.61999999</v>
      </c>
      <c r="I15" s="35">
        <f>'[5]вспомогат'!K14</f>
        <v>88.09216455046973</v>
      </c>
      <c r="J15" s="36">
        <f>'[5]вспомогат'!L14</f>
        <v>-19038009.159999996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23822100</v>
      </c>
      <c r="D16" s="37">
        <f>'[5]вспомогат'!D15</f>
        <v>6336500</v>
      </c>
      <c r="E16" s="32">
        <f>'[5]вспомогат'!G15</f>
        <v>19986488.78</v>
      </c>
      <c r="F16" s="37">
        <f>'[5]вспомогат'!H15</f>
        <v>1296259.450000003</v>
      </c>
      <c r="G16" s="38">
        <f>'[5]вспомогат'!I15</f>
        <v>20.457025960703906</v>
      </c>
      <c r="H16" s="34">
        <f>'[5]вспомогат'!J15</f>
        <v>-5040240.549999997</v>
      </c>
      <c r="I16" s="35">
        <f>'[5]вспомогат'!K15</f>
        <v>83.89893745723509</v>
      </c>
      <c r="J16" s="36">
        <f>'[5]вспомогат'!L15</f>
        <v>-3835611.219999999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1945703095</v>
      </c>
      <c r="D17" s="40">
        <f>SUM(D12:D16)</f>
        <v>486136689</v>
      </c>
      <c r="E17" s="40">
        <f>SUM(E12:E16)</f>
        <v>1683265189.77</v>
      </c>
      <c r="F17" s="40">
        <f>SUM(F12:F16)</f>
        <v>182129722.7200001</v>
      </c>
      <c r="G17" s="41">
        <f>F17/D17*100</f>
        <v>37.464714521886265</v>
      </c>
      <c r="H17" s="40">
        <f>SUM(H12:H16)</f>
        <v>-304006966.2799999</v>
      </c>
      <c r="I17" s="42">
        <f>E17/C17*100</f>
        <v>86.51192435760606</v>
      </c>
      <c r="J17" s="40">
        <f>SUM(J12:J16)</f>
        <v>-262437905.22999993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10059140</v>
      </c>
      <c r="D18" s="44">
        <f>'[5]вспомогат'!D16</f>
        <v>2764125</v>
      </c>
      <c r="E18" s="43">
        <f>'[5]вспомогат'!G16</f>
        <v>9084786.61</v>
      </c>
      <c r="F18" s="44">
        <f>'[5]вспомогат'!H16</f>
        <v>554542.7299999986</v>
      </c>
      <c r="G18" s="45">
        <f>'[5]вспомогат'!I16</f>
        <v>20.06214371636589</v>
      </c>
      <c r="H18" s="46">
        <f>'[5]вспомогат'!J16</f>
        <v>-2209582.2700000014</v>
      </c>
      <c r="I18" s="47">
        <f>'[5]вспомогат'!K16</f>
        <v>90.31375057907535</v>
      </c>
      <c r="J18" s="48">
        <f>'[5]вспомогат'!L16</f>
        <v>-974353.3900000006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66816537</v>
      </c>
      <c r="D19" s="37">
        <f>'[5]вспомогат'!D17</f>
        <v>17591395</v>
      </c>
      <c r="E19" s="32">
        <f>'[5]вспомогат'!G17</f>
        <v>67550895.97</v>
      </c>
      <c r="F19" s="37">
        <f>'[5]вспомогат'!H17</f>
        <v>7937438.129999995</v>
      </c>
      <c r="G19" s="38">
        <f>'[5]вспомогат'!I17</f>
        <v>45.12114093282537</v>
      </c>
      <c r="H19" s="34">
        <f>'[5]вспомогат'!J17</f>
        <v>-9653956.870000005</v>
      </c>
      <c r="I19" s="35">
        <f>'[5]вспомогат'!K17</f>
        <v>101.09906769038331</v>
      </c>
      <c r="J19" s="36">
        <f>'[5]вспомогат'!L17</f>
        <v>734358.9699999988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28300</v>
      </c>
      <c r="D20" s="37">
        <f>'[5]вспомогат'!D18</f>
        <v>7050</v>
      </c>
      <c r="E20" s="32">
        <f>'[5]вспомогат'!G18</f>
        <v>48830</v>
      </c>
      <c r="F20" s="37">
        <f>'[5]вспомогат'!H18</f>
        <v>810</v>
      </c>
      <c r="G20" s="38">
        <f>'[5]вспомогат'!I18</f>
        <v>11.48936170212766</v>
      </c>
      <c r="H20" s="34">
        <f>'[5]вспомогат'!J18</f>
        <v>-6240</v>
      </c>
      <c r="I20" s="35">
        <f>'[5]вспомогат'!K18</f>
        <v>172.54416961130744</v>
      </c>
      <c r="J20" s="36">
        <f>'[5]вспомогат'!L18</f>
        <v>20530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825240</v>
      </c>
      <c r="D21" s="37">
        <f>'[5]вспомогат'!D19</f>
        <v>194555</v>
      </c>
      <c r="E21" s="32">
        <f>'[5]вспомогат'!G19</f>
        <v>1316589.12</v>
      </c>
      <c r="F21" s="37">
        <f>'[5]вспомогат'!H19</f>
        <v>307616.9600000001</v>
      </c>
      <c r="G21" s="38">
        <f>'[5]вспомогат'!I19</f>
        <v>158.11310940351063</v>
      </c>
      <c r="H21" s="34">
        <f>'[5]вспомогат'!J19</f>
        <v>113061.96000000008</v>
      </c>
      <c r="I21" s="35">
        <f>'[5]вспомогат'!K19</f>
        <v>159.54014832048858</v>
      </c>
      <c r="J21" s="36">
        <f>'[5]вспомогат'!L19</f>
        <v>491349.1200000001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31314443</v>
      </c>
      <c r="D22" s="37">
        <f>'[5]вспомогат'!D20</f>
        <v>9125433</v>
      </c>
      <c r="E22" s="32">
        <f>'[5]вспомогат'!G20</f>
        <v>30874141.07</v>
      </c>
      <c r="F22" s="37">
        <f>'[5]вспомогат'!H20</f>
        <v>3117248.1400000006</v>
      </c>
      <c r="G22" s="38">
        <f>'[5]вспомогат'!I20</f>
        <v>34.160002489744876</v>
      </c>
      <c r="H22" s="34">
        <f>'[5]вспомогат'!J20</f>
        <v>-6008184.859999999</v>
      </c>
      <c r="I22" s="35">
        <f>'[5]вспомогат'!K20</f>
        <v>98.59393338083645</v>
      </c>
      <c r="J22" s="36">
        <f>'[5]вспомогат'!L20</f>
        <v>-440301.9299999997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6409560</v>
      </c>
      <c r="D23" s="37">
        <f>'[5]вспомогат'!D21</f>
        <v>1627140</v>
      </c>
      <c r="E23" s="32">
        <f>'[5]вспомогат'!G21</f>
        <v>6669977.74</v>
      </c>
      <c r="F23" s="37">
        <f>'[5]вспомогат'!H21</f>
        <v>384360.8799999999</v>
      </c>
      <c r="G23" s="38">
        <f>'[5]вспомогат'!I21</f>
        <v>23.621869046302095</v>
      </c>
      <c r="H23" s="34">
        <f>'[5]вспомогат'!J21</f>
        <v>-1242779.12</v>
      </c>
      <c r="I23" s="35">
        <f>'[5]вспомогат'!K21</f>
        <v>104.06295814377273</v>
      </c>
      <c r="J23" s="36">
        <f>'[5]вспомогат'!L21</f>
        <v>260417.74000000022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15477132</v>
      </c>
      <c r="D24" s="37">
        <f>'[5]вспомогат'!D22</f>
        <v>4168017</v>
      </c>
      <c r="E24" s="32">
        <f>'[5]вспомогат'!G22</f>
        <v>14475455.11</v>
      </c>
      <c r="F24" s="37">
        <f>'[5]вспомогат'!H22</f>
        <v>931721.7400000002</v>
      </c>
      <c r="G24" s="38">
        <f>'[5]вспомогат'!I22</f>
        <v>22.354077250644615</v>
      </c>
      <c r="H24" s="34">
        <f>'[5]вспомогат'!J22</f>
        <v>-3236295.26</v>
      </c>
      <c r="I24" s="35">
        <f>'[5]вспомогат'!K22</f>
        <v>93.52801998458112</v>
      </c>
      <c r="J24" s="36">
        <f>'[5]вспомогат'!L22</f>
        <v>-1001676.8900000006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1938867</v>
      </c>
      <c r="D25" s="37">
        <f>'[5]вспомогат'!D23</f>
        <v>673420</v>
      </c>
      <c r="E25" s="32">
        <f>'[5]вспомогат'!G23</f>
        <v>1792229.13</v>
      </c>
      <c r="F25" s="37">
        <f>'[5]вспомогат'!H23</f>
        <v>148844.11999999988</v>
      </c>
      <c r="G25" s="38">
        <f>'[5]вспомогат'!I23</f>
        <v>22.102717472008536</v>
      </c>
      <c r="H25" s="34">
        <f>'[5]вспомогат'!J23</f>
        <v>-524575.8800000001</v>
      </c>
      <c r="I25" s="35">
        <f>'[5]вспомогат'!K23</f>
        <v>92.43692991834922</v>
      </c>
      <c r="J25" s="36">
        <f>'[5]вспомогат'!L23</f>
        <v>-146637.8700000001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10560710</v>
      </c>
      <c r="D26" s="37">
        <f>'[5]вспомогат'!D24</f>
        <v>3206443</v>
      </c>
      <c r="E26" s="32">
        <f>'[5]вспомогат'!G24</f>
        <v>9697720.78</v>
      </c>
      <c r="F26" s="37">
        <f>'[5]вспомогат'!H24</f>
        <v>529742.4199999999</v>
      </c>
      <c r="G26" s="38">
        <f>'[5]вспомогат'!I24</f>
        <v>16.521186249061653</v>
      </c>
      <c r="H26" s="34">
        <f>'[5]вспомогат'!J24</f>
        <v>-2676700.58</v>
      </c>
      <c r="I26" s="35">
        <f>'[5]вспомогат'!K24</f>
        <v>91.82830302129307</v>
      </c>
      <c r="J26" s="36">
        <f>'[5]вспомогат'!L24</f>
        <v>-862989.2200000007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33422592</v>
      </c>
      <c r="D27" s="37">
        <f>'[5]вспомогат'!D25</f>
        <v>10376832</v>
      </c>
      <c r="E27" s="32">
        <f>'[5]вспомогат'!G25</f>
        <v>26189197.79</v>
      </c>
      <c r="F27" s="37">
        <f>'[5]вспомогат'!H25</f>
        <v>1591940.0500000007</v>
      </c>
      <c r="G27" s="38">
        <f>'[5]вспомогат'!I25</f>
        <v>15.341291542544013</v>
      </c>
      <c r="H27" s="34">
        <f>'[5]вспомогат'!J25</f>
        <v>-8784891.95</v>
      </c>
      <c r="I27" s="35">
        <f>'[5]вспомогат'!K25</f>
        <v>78.35777006762372</v>
      </c>
      <c r="J27" s="36">
        <f>'[5]вспомогат'!L25</f>
        <v>-7233394.210000001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15090530</v>
      </c>
      <c r="D28" s="37">
        <f>'[5]вспомогат'!D26</f>
        <v>4505604</v>
      </c>
      <c r="E28" s="32">
        <f>'[5]вспомогат'!G26</f>
        <v>13301490.92</v>
      </c>
      <c r="F28" s="37">
        <f>'[5]вспомогат'!H26</f>
        <v>687448.9299999997</v>
      </c>
      <c r="G28" s="38">
        <f>'[5]вспомогат'!I26</f>
        <v>15.257642038670058</v>
      </c>
      <c r="H28" s="34">
        <f>'[5]вспомогат'!J26</f>
        <v>-3818155.0700000003</v>
      </c>
      <c r="I28" s="35">
        <f>'[5]вспомогат'!K26</f>
        <v>88.14462394627624</v>
      </c>
      <c r="J28" s="36">
        <f>'[5]вспомогат'!L26</f>
        <v>-1789039.08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15162365</v>
      </c>
      <c r="D29" s="37">
        <f>'[5]вспомогат'!D27</f>
        <v>4443213</v>
      </c>
      <c r="E29" s="32">
        <f>'[5]вспомогат'!G27</f>
        <v>12462802.89</v>
      </c>
      <c r="F29" s="37">
        <f>'[5]вспомогат'!H27</f>
        <v>797050.8100000005</v>
      </c>
      <c r="G29" s="38">
        <f>'[5]вспомогат'!I27</f>
        <v>17.938613566353908</v>
      </c>
      <c r="H29" s="34">
        <f>'[5]вспомогат'!J27</f>
        <v>-3646162.1899999995</v>
      </c>
      <c r="I29" s="35">
        <f>'[5]вспомогат'!K27</f>
        <v>82.19563959843997</v>
      </c>
      <c r="J29" s="36">
        <f>'[5]вспомогат'!L27</f>
        <v>-2699562.1099999994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45845</v>
      </c>
      <c r="D30" s="37">
        <f>'[5]вспомогат'!D28</f>
        <v>18545</v>
      </c>
      <c r="E30" s="32">
        <f>'[5]вспомогат'!G28</f>
        <v>75603.75</v>
      </c>
      <c r="F30" s="37">
        <f>'[5]вспомогат'!H28</f>
        <v>8447.36</v>
      </c>
      <c r="G30" s="38">
        <f>'[5]вспомогат'!I28</f>
        <v>45.5506066325155</v>
      </c>
      <c r="H30" s="34">
        <f>'[5]вспомогат'!J28</f>
        <v>-10097.64</v>
      </c>
      <c r="I30" s="35">
        <f>'[5]вспомогат'!K28</f>
        <v>164.91165885047442</v>
      </c>
      <c r="J30" s="36">
        <f>'[5]вспомогат'!L28</f>
        <v>29758.75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50329246</v>
      </c>
      <c r="D31" s="37">
        <f>'[5]вспомогат'!D29</f>
        <v>13687936</v>
      </c>
      <c r="E31" s="32">
        <f>'[5]вспомогат'!G29</f>
        <v>44949552.81</v>
      </c>
      <c r="F31" s="37">
        <f>'[5]вспомогат'!H29</f>
        <v>4386623.6000000015</v>
      </c>
      <c r="G31" s="38">
        <f>'[5]вспомогат'!I29</f>
        <v>32.04737076502989</v>
      </c>
      <c r="H31" s="34">
        <f>'[5]вспомогат'!J29</f>
        <v>-9301312.399999999</v>
      </c>
      <c r="I31" s="35">
        <f>'[5]вспомогат'!K29</f>
        <v>89.3109998309929</v>
      </c>
      <c r="J31" s="36">
        <f>'[5]вспомогат'!L29</f>
        <v>-5379693.189999998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9731484</v>
      </c>
      <c r="D32" s="37">
        <f>'[5]вспомогат'!D30</f>
        <v>2630768</v>
      </c>
      <c r="E32" s="32">
        <f>'[5]вспомогат'!G30</f>
        <v>9235723.34</v>
      </c>
      <c r="F32" s="37">
        <f>'[5]вспомогат'!H30</f>
        <v>504201.75</v>
      </c>
      <c r="G32" s="38">
        <f>'[5]вспомогат'!I30</f>
        <v>19.165572562840964</v>
      </c>
      <c r="H32" s="34">
        <f>'[5]вспомогат'!J30</f>
        <v>-2126566.25</v>
      </c>
      <c r="I32" s="35">
        <f>'[5]вспомогат'!K30</f>
        <v>94.90560062576273</v>
      </c>
      <c r="J32" s="36">
        <f>'[5]вспомогат'!L30</f>
        <v>-495760.66000000015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9222182</v>
      </c>
      <c r="D33" s="37">
        <f>'[5]вспомогат'!D31</f>
        <v>2875147</v>
      </c>
      <c r="E33" s="32">
        <f>'[5]вспомогат'!G31</f>
        <v>7278862.14</v>
      </c>
      <c r="F33" s="37">
        <f>'[5]вспомогат'!H31</f>
        <v>739224.8999999994</v>
      </c>
      <c r="G33" s="38">
        <f>'[5]вспомогат'!I31</f>
        <v>25.710855827545494</v>
      </c>
      <c r="H33" s="34">
        <f>'[5]вспомогат'!J31</f>
        <v>-2135922.1000000006</v>
      </c>
      <c r="I33" s="35">
        <f>'[5]вспомогат'!K31</f>
        <v>78.9277650343487</v>
      </c>
      <c r="J33" s="36">
        <f>'[5]вспомогат'!L31</f>
        <v>-1943319.8600000003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9458395</v>
      </c>
      <c r="D34" s="37">
        <f>'[5]вспомогат'!D32</f>
        <v>2751522</v>
      </c>
      <c r="E34" s="32">
        <f>'[5]вспомогат'!G32</f>
        <v>8428514.7</v>
      </c>
      <c r="F34" s="37">
        <f>'[5]вспомогат'!H32</f>
        <v>568017.2599999988</v>
      </c>
      <c r="G34" s="38">
        <f>'[5]вспомогат'!I32</f>
        <v>20.64374771490102</v>
      </c>
      <c r="H34" s="34">
        <f>'[5]вспомогат'!J32</f>
        <v>-2183504.740000001</v>
      </c>
      <c r="I34" s="35">
        <f>'[5]вспомогат'!K32</f>
        <v>89.11146870055649</v>
      </c>
      <c r="J34" s="36">
        <f>'[5]вспомогат'!L32</f>
        <v>-1029880.3000000007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15199288</v>
      </c>
      <c r="D35" s="37">
        <f>'[5]вспомогат'!D33</f>
        <v>4918014</v>
      </c>
      <c r="E35" s="32">
        <f>'[5]вспомогат'!G33</f>
        <v>14286720.03</v>
      </c>
      <c r="F35" s="37">
        <f>'[5]вспомогат'!H33</f>
        <v>1322863.1999999993</v>
      </c>
      <c r="G35" s="38">
        <f>'[5]вспомогат'!I33</f>
        <v>26.898321151586785</v>
      </c>
      <c r="H35" s="34">
        <f>'[5]вспомогат'!J33</f>
        <v>-3595150.8000000007</v>
      </c>
      <c r="I35" s="35">
        <f>'[5]вспомогат'!K33</f>
        <v>93.99598211442536</v>
      </c>
      <c r="J35" s="36">
        <f>'[5]вспомогат'!L33</f>
        <v>-912567.9700000007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71400</v>
      </c>
      <c r="D36" s="37">
        <f>'[5]вспомогат'!D34</f>
        <v>20800</v>
      </c>
      <c r="E36" s="32">
        <f>'[5]вспомогат'!G34</f>
        <v>158968.62</v>
      </c>
      <c r="F36" s="37">
        <f>'[5]вспомогат'!H34</f>
        <v>10660.630000000005</v>
      </c>
      <c r="G36" s="38">
        <f>'[5]вспомогат'!I34</f>
        <v>51.25302884615387</v>
      </c>
      <c r="H36" s="34">
        <f>'[5]вспомогат'!J34</f>
        <v>-10139.369999999995</v>
      </c>
      <c r="I36" s="35">
        <f>'[5]вспомогат'!K34</f>
        <v>222.64512605042017</v>
      </c>
      <c r="J36" s="36">
        <f>'[5]вспомогат'!L34</f>
        <v>87568.62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1733643</v>
      </c>
      <c r="D37" s="37">
        <f>'[5]вспомогат'!D35</f>
        <v>515830</v>
      </c>
      <c r="E37" s="32">
        <f>'[5]вспомогат'!G35</f>
        <v>1529022.2</v>
      </c>
      <c r="F37" s="37">
        <f>'[5]вспомогат'!H35</f>
        <v>41966.72999999998</v>
      </c>
      <c r="G37" s="38">
        <f>'[5]вспомогат'!I35</f>
        <v>8.135767597852002</v>
      </c>
      <c r="H37" s="34">
        <f>'[5]вспомогат'!J35</f>
        <v>-473863.27</v>
      </c>
      <c r="I37" s="35">
        <f>'[5]вспомогат'!K35</f>
        <v>88.19706248633658</v>
      </c>
      <c r="J37" s="36">
        <f>'[5]вспомогат'!L35</f>
        <v>-204620.80000000005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302896899</v>
      </c>
      <c r="D38" s="40">
        <f>SUM(D18:D37)</f>
        <v>86101789</v>
      </c>
      <c r="E38" s="40">
        <f>SUM(E18:E37)</f>
        <v>279407084.71999997</v>
      </c>
      <c r="F38" s="40">
        <f>SUM(F18:F37)</f>
        <v>24570770.339999992</v>
      </c>
      <c r="G38" s="41">
        <f>F38/D38*100</f>
        <v>28.536887125539273</v>
      </c>
      <c r="H38" s="40">
        <f>SUM(H18:H37)</f>
        <v>-61531018.66000001</v>
      </c>
      <c r="I38" s="42">
        <f>E38/C38*100</f>
        <v>92.24494725513844</v>
      </c>
      <c r="J38" s="40">
        <f>SUM(J18:J37)</f>
        <v>-23489814.28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4596587</v>
      </c>
      <c r="D39" s="37">
        <f>'[5]вспомогат'!D36</f>
        <v>1738725</v>
      </c>
      <c r="E39" s="32">
        <f>'[5]вспомогат'!G36</f>
        <v>3138813.49</v>
      </c>
      <c r="F39" s="37">
        <f>'[5]вспомогат'!H36</f>
        <v>142304.16000000015</v>
      </c>
      <c r="G39" s="38">
        <f>'[5]вспомогат'!I36</f>
        <v>8.184397187594367</v>
      </c>
      <c r="H39" s="34">
        <f>'[5]вспомогат'!J36</f>
        <v>-1596420.8399999999</v>
      </c>
      <c r="I39" s="35">
        <f>'[5]вспомогат'!K36</f>
        <v>68.28574092038289</v>
      </c>
      <c r="J39" s="36">
        <f>'[5]вспомогат'!L36</f>
        <v>-1457773.5099999998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11873459</v>
      </c>
      <c r="D40" s="37">
        <f>'[5]вспомогат'!D37</f>
        <v>2971192</v>
      </c>
      <c r="E40" s="32">
        <f>'[5]вспомогат'!G37</f>
        <v>10534835.72</v>
      </c>
      <c r="F40" s="37">
        <f>'[5]вспомогат'!H37</f>
        <v>1089346.9500000011</v>
      </c>
      <c r="G40" s="38">
        <f>'[5]вспомогат'!I37</f>
        <v>36.66363365275624</v>
      </c>
      <c r="H40" s="34">
        <f>'[5]вспомогат'!J37</f>
        <v>-1881845.0499999989</v>
      </c>
      <c r="I40" s="35">
        <f>'[5]вспомогат'!K37</f>
        <v>88.72591988568792</v>
      </c>
      <c r="J40" s="36">
        <f>'[5]вспомогат'!L37</f>
        <v>-1338623.2799999993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5039640</v>
      </c>
      <c r="D41" s="37">
        <f>'[5]вспомогат'!D38</f>
        <v>1568089</v>
      </c>
      <c r="E41" s="32">
        <f>'[5]вспомогат'!G38</f>
        <v>4888849.84</v>
      </c>
      <c r="F41" s="37">
        <f>'[5]вспомогат'!H38</f>
        <v>394112.4299999997</v>
      </c>
      <c r="G41" s="38">
        <f>'[5]вспомогат'!I38</f>
        <v>25.133294730082266</v>
      </c>
      <c r="H41" s="34">
        <f>'[5]вспомогат'!J38</f>
        <v>-1173976.5700000003</v>
      </c>
      <c r="I41" s="35">
        <f>'[5]вспомогат'!K38</f>
        <v>97.00791802589073</v>
      </c>
      <c r="J41" s="36">
        <f>'[5]вспомогат'!L38</f>
        <v>-150790.16000000015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4723700</v>
      </c>
      <c r="D42" s="37">
        <f>'[5]вспомогат'!D39</f>
        <v>1580800</v>
      </c>
      <c r="E42" s="32">
        <f>'[5]вспомогат'!G39</f>
        <v>3846975.25</v>
      </c>
      <c r="F42" s="37">
        <f>'[5]вспомогат'!H39</f>
        <v>350425.2200000002</v>
      </c>
      <c r="G42" s="38">
        <f>'[5]вспомогат'!I39</f>
        <v>22.16758729757086</v>
      </c>
      <c r="H42" s="34">
        <f>'[5]вспомогат'!J39</f>
        <v>-1230374.7799999998</v>
      </c>
      <c r="I42" s="35">
        <f>'[5]вспомогат'!K39</f>
        <v>81.4398723458306</v>
      </c>
      <c r="J42" s="36">
        <f>'[5]вспомогат'!L39</f>
        <v>-876724.75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3819944</v>
      </c>
      <c r="D43" s="37">
        <f>'[5]вспомогат'!D40</f>
        <v>1396766</v>
      </c>
      <c r="E43" s="32">
        <f>'[5]вспомогат'!G40</f>
        <v>4629046.4</v>
      </c>
      <c r="F43" s="37">
        <f>'[5]вспомогат'!H40</f>
        <v>156826.43000000063</v>
      </c>
      <c r="G43" s="38">
        <f>'[5]вспомогат'!I40</f>
        <v>11.227824130885248</v>
      </c>
      <c r="H43" s="34">
        <f>'[5]вспомогат'!J40</f>
        <v>-1239939.5699999994</v>
      </c>
      <c r="I43" s="35">
        <f>'[5]вспомогат'!K40</f>
        <v>121.18100160630627</v>
      </c>
      <c r="J43" s="36">
        <f>'[5]вспомогат'!L40</f>
        <v>809102.4000000004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7162045</v>
      </c>
      <c r="D44" s="37">
        <f>'[5]вспомогат'!D41</f>
        <v>1416092</v>
      </c>
      <c r="E44" s="32">
        <f>'[5]вспомогат'!G41</f>
        <v>7502022.91</v>
      </c>
      <c r="F44" s="37">
        <f>'[5]вспомогат'!H41</f>
        <v>292888.60000000056</v>
      </c>
      <c r="G44" s="38">
        <f>'[5]вспомогат'!I41</f>
        <v>20.682879360945513</v>
      </c>
      <c r="H44" s="34">
        <f>'[5]вспомогат'!J41</f>
        <v>-1123203.3999999994</v>
      </c>
      <c r="I44" s="35">
        <f>'[5]вспомогат'!K41</f>
        <v>104.74693903766313</v>
      </c>
      <c r="J44" s="36">
        <f>'[5]вспомогат'!L41</f>
        <v>339977.91000000015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8984269</v>
      </c>
      <c r="D45" s="37">
        <f>'[5]вспомогат'!D42</f>
        <v>2446992</v>
      </c>
      <c r="E45" s="32">
        <f>'[5]вспомогат'!G42</f>
        <v>7588236.07</v>
      </c>
      <c r="F45" s="37">
        <f>'[5]вспомогат'!H42</f>
        <v>847034.75</v>
      </c>
      <c r="G45" s="38">
        <f>'[5]вспомогат'!I42</f>
        <v>34.61534610656676</v>
      </c>
      <c r="H45" s="34">
        <f>'[5]вспомогат'!J42</f>
        <v>-1599957.25</v>
      </c>
      <c r="I45" s="35">
        <f>'[5]вспомогат'!K42</f>
        <v>84.46136318937022</v>
      </c>
      <c r="J45" s="36">
        <f>'[5]вспомогат'!L42</f>
        <v>-1396032.9299999997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14222800</v>
      </c>
      <c r="D46" s="37">
        <f>'[5]вспомогат'!D43</f>
        <v>4034186</v>
      </c>
      <c r="E46" s="32">
        <f>'[5]вспомогат'!G43</f>
        <v>11615016.64</v>
      </c>
      <c r="F46" s="37">
        <f>'[5]вспомогат'!H43</f>
        <v>804213.2100000009</v>
      </c>
      <c r="G46" s="38">
        <f>'[5]вспомогат'!I43</f>
        <v>19.934956147287235</v>
      </c>
      <c r="H46" s="34">
        <f>'[5]вспомогат'!J43</f>
        <v>-3229972.789999999</v>
      </c>
      <c r="I46" s="35">
        <f>'[5]вспомогат'!K43</f>
        <v>81.66476811879518</v>
      </c>
      <c r="J46" s="36">
        <f>'[5]вспомогат'!L43</f>
        <v>-2607783.3599999994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7600100</v>
      </c>
      <c r="D47" s="37">
        <f>'[5]вспомогат'!D44</f>
        <v>2638763</v>
      </c>
      <c r="E47" s="32">
        <f>'[5]вспомогат'!G44</f>
        <v>5479615.41</v>
      </c>
      <c r="F47" s="37">
        <f>'[5]вспомогат'!H44</f>
        <v>358737.7999999998</v>
      </c>
      <c r="G47" s="38">
        <f>'[5]вспомогат'!I44</f>
        <v>13.59492307569872</v>
      </c>
      <c r="H47" s="34">
        <f>'[5]вспомогат'!J44</f>
        <v>-2280025.2</v>
      </c>
      <c r="I47" s="35">
        <f>'[5]вспомогат'!K44</f>
        <v>72.099254088762</v>
      </c>
      <c r="J47" s="36">
        <f>'[5]вспомогат'!L44</f>
        <v>-2120484.59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6929409</v>
      </c>
      <c r="D48" s="37">
        <f>'[5]вспомогат'!D45</f>
        <v>1570780</v>
      </c>
      <c r="E48" s="32">
        <f>'[5]вспомогат'!G45</f>
        <v>7125131.39</v>
      </c>
      <c r="F48" s="37">
        <f>'[5]вспомогат'!H45</f>
        <v>450729.33999999985</v>
      </c>
      <c r="G48" s="38">
        <f>'[5]вспомогат'!I45</f>
        <v>28.69461923375647</v>
      </c>
      <c r="H48" s="34">
        <f>'[5]вспомогат'!J45</f>
        <v>-1120050.6600000001</v>
      </c>
      <c r="I48" s="35">
        <f>'[5]вспомогат'!K45</f>
        <v>102.82451779076685</v>
      </c>
      <c r="J48" s="36">
        <f>'[5]вспомогат'!L45</f>
        <v>195722.38999999966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2629431</v>
      </c>
      <c r="D49" s="37">
        <f>'[5]вспомогат'!D46</f>
        <v>599141</v>
      </c>
      <c r="E49" s="32">
        <f>'[5]вспомогат'!G46</f>
        <v>2233515.98</v>
      </c>
      <c r="F49" s="37">
        <f>'[5]вспомогат'!H46</f>
        <v>99756.56000000006</v>
      </c>
      <c r="G49" s="38">
        <f>'[5]вспомогат'!I46</f>
        <v>16.64993048380933</v>
      </c>
      <c r="H49" s="34">
        <f>'[5]вспомогат'!J46</f>
        <v>-499384.43999999994</v>
      </c>
      <c r="I49" s="35">
        <f>'[5]вспомогат'!K46</f>
        <v>84.9429393659693</v>
      </c>
      <c r="J49" s="36">
        <f>'[5]вспомогат'!L46</f>
        <v>-395915.02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1952344</v>
      </c>
      <c r="D50" s="37">
        <f>'[5]вспомогат'!D47</f>
        <v>661524</v>
      </c>
      <c r="E50" s="32">
        <f>'[5]вспомогат'!G47</f>
        <v>1824482.81</v>
      </c>
      <c r="F50" s="37">
        <f>'[5]вспомогат'!H47</f>
        <v>78685.3600000001</v>
      </c>
      <c r="G50" s="38">
        <f>'[5]вспомогат'!I47</f>
        <v>11.894558625235078</v>
      </c>
      <c r="H50" s="34">
        <f>'[5]вспомогат'!J47</f>
        <v>-582838.6399999999</v>
      </c>
      <c r="I50" s="35">
        <f>'[5]вспомогат'!K47</f>
        <v>93.45088826559255</v>
      </c>
      <c r="J50" s="36">
        <f>'[5]вспомогат'!L47</f>
        <v>-127861.18999999994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3358112</v>
      </c>
      <c r="D51" s="37">
        <f>'[5]вспомогат'!D48</f>
        <v>1406216</v>
      </c>
      <c r="E51" s="32">
        <f>'[5]вспомогат'!G48</f>
        <v>2219952.84</v>
      </c>
      <c r="F51" s="37">
        <f>'[5]вспомогат'!H48</f>
        <v>163515.56999999983</v>
      </c>
      <c r="G51" s="38">
        <f>'[5]вспомогат'!I48</f>
        <v>11.628055007196608</v>
      </c>
      <c r="H51" s="34">
        <f>'[5]вспомогат'!J48</f>
        <v>-1242700.4300000002</v>
      </c>
      <c r="I51" s="35">
        <f>'[5]вспомогат'!K48</f>
        <v>66.10717093414394</v>
      </c>
      <c r="J51" s="36">
        <f>'[5]вспомогат'!L48</f>
        <v>-1138159.1600000001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5380010</v>
      </c>
      <c r="D52" s="37">
        <f>'[5]вспомогат'!D49</f>
        <v>1427600</v>
      </c>
      <c r="E52" s="32">
        <f>'[5]вспомогат'!G49</f>
        <v>5235655.25</v>
      </c>
      <c r="F52" s="37">
        <f>'[5]вспомогат'!H49</f>
        <v>452766.0099999998</v>
      </c>
      <c r="G52" s="38">
        <f>'[5]вспомогат'!I49</f>
        <v>31.715187027178466</v>
      </c>
      <c r="H52" s="34">
        <f>'[5]вспомогат'!J49</f>
        <v>-974833.9900000002</v>
      </c>
      <c r="I52" s="35">
        <f>'[5]вспомогат'!K49</f>
        <v>97.31683119548104</v>
      </c>
      <c r="J52" s="36">
        <f>'[5]вспомогат'!L49</f>
        <v>-144354.75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2933000</v>
      </c>
      <c r="D53" s="37">
        <f>'[5]вспомогат'!D50</f>
        <v>756150</v>
      </c>
      <c r="E53" s="32">
        <f>'[5]вспомогат'!G50</f>
        <v>2406338.59</v>
      </c>
      <c r="F53" s="37">
        <f>'[5]вспомогат'!H50</f>
        <v>214935.75999999978</v>
      </c>
      <c r="G53" s="38">
        <f>'[5]вспомогат'!I50</f>
        <v>28.42501620048929</v>
      </c>
      <c r="H53" s="34">
        <f>'[5]вспомогат'!J50</f>
        <v>-541214.2400000002</v>
      </c>
      <c r="I53" s="35">
        <f>'[5]вспомогат'!K50</f>
        <v>82.04359324923286</v>
      </c>
      <c r="J53" s="36">
        <f>'[5]вспомогат'!L50</f>
        <v>-526661.4100000001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2113080</v>
      </c>
      <c r="D54" s="37">
        <f>'[5]вспомогат'!D51</f>
        <v>587950</v>
      </c>
      <c r="E54" s="32">
        <f>'[5]вспомогат'!G51</f>
        <v>2234801.87</v>
      </c>
      <c r="F54" s="37">
        <f>'[5]вспомогат'!H51</f>
        <v>133904.3500000001</v>
      </c>
      <c r="G54" s="38">
        <f>'[5]вспомогат'!I51</f>
        <v>22.77478527085638</v>
      </c>
      <c r="H54" s="34">
        <f>'[5]вспомогат'!J51</f>
        <v>-454045.6499999999</v>
      </c>
      <c r="I54" s="35">
        <f>'[5]вспомогат'!K51</f>
        <v>105.76040045809908</v>
      </c>
      <c r="J54" s="36">
        <f>'[5]вспомогат'!L51</f>
        <v>121721.87000000011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12579700</v>
      </c>
      <c r="D55" s="37">
        <f>'[5]вспомогат'!D52</f>
        <v>3737650</v>
      </c>
      <c r="E55" s="32">
        <f>'[5]вспомогат'!G52</f>
        <v>12167062.56</v>
      </c>
      <c r="F55" s="37">
        <f>'[5]вспомогат'!H52</f>
        <v>620410.2100000009</v>
      </c>
      <c r="G55" s="38">
        <f>'[5]вспомогат'!I52</f>
        <v>16.59893810281864</v>
      </c>
      <c r="H55" s="34">
        <f>'[5]вспомогат'!J52</f>
        <v>-3117239.789999999</v>
      </c>
      <c r="I55" s="35">
        <f>'[5]вспомогат'!K52</f>
        <v>96.71981493994292</v>
      </c>
      <c r="J55" s="36">
        <f>'[5]вспомогат'!L52</f>
        <v>-412637.4399999995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16505950</v>
      </c>
      <c r="D56" s="37">
        <f>'[5]вспомогат'!D53</f>
        <v>4542625</v>
      </c>
      <c r="E56" s="32">
        <f>'[5]вспомогат'!G53</f>
        <v>15270052.76</v>
      </c>
      <c r="F56" s="37">
        <f>'[5]вспомогат'!H53</f>
        <v>1097774.9900000002</v>
      </c>
      <c r="G56" s="38">
        <f>'[5]вспомогат'!I53</f>
        <v>24.166093173000196</v>
      </c>
      <c r="H56" s="34">
        <f>'[5]вспомогат'!J53</f>
        <v>-3444850.01</v>
      </c>
      <c r="I56" s="35">
        <f>'[5]вспомогат'!K53</f>
        <v>92.51241376594501</v>
      </c>
      <c r="J56" s="36">
        <f>'[5]вспомогат'!L53</f>
        <v>-1235897.2400000002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7045850</v>
      </c>
      <c r="D57" s="37">
        <f>'[5]вспомогат'!D54</f>
        <v>2343400</v>
      </c>
      <c r="E57" s="32">
        <f>'[5]вспомогат'!G54</f>
        <v>7239294.5</v>
      </c>
      <c r="F57" s="37">
        <f>'[5]вспомогат'!H54</f>
        <v>547587.6900000004</v>
      </c>
      <c r="G57" s="38">
        <f>'[5]вспомогат'!I54</f>
        <v>23.36723094648803</v>
      </c>
      <c r="H57" s="34">
        <f>'[5]вспомогат'!J54</f>
        <v>-1795812.3099999996</v>
      </c>
      <c r="I57" s="35">
        <f>'[5]вспомогат'!K54</f>
        <v>102.7455097681614</v>
      </c>
      <c r="J57" s="36">
        <f>'[5]вспомогат'!L54</f>
        <v>193444.5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10692841</v>
      </c>
      <c r="D58" s="37">
        <f>'[5]вспомогат'!D55</f>
        <v>2640012</v>
      </c>
      <c r="E58" s="32">
        <f>'[5]вспомогат'!G55</f>
        <v>14780166.74</v>
      </c>
      <c r="F58" s="37">
        <f>'[5]вспомогат'!H55</f>
        <v>887734.5299999993</v>
      </c>
      <c r="G58" s="38">
        <f>'[5]вспомогат'!I55</f>
        <v>33.626155108385845</v>
      </c>
      <c r="H58" s="34">
        <f>'[5]вспомогат'!J55</f>
        <v>-1752277.4700000007</v>
      </c>
      <c r="I58" s="35">
        <f>'[5]вспомогат'!K55</f>
        <v>138.22488092734196</v>
      </c>
      <c r="J58" s="36">
        <f>'[5]вспомогат'!L55</f>
        <v>4087325.74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19079205</v>
      </c>
      <c r="D59" s="37">
        <f>'[5]вспомогат'!D56</f>
        <v>4528120</v>
      </c>
      <c r="E59" s="32">
        <f>'[5]вспомогат'!G56</f>
        <v>16641912.95</v>
      </c>
      <c r="F59" s="37">
        <f>'[5]вспомогат'!H56</f>
        <v>1162044.6799999997</v>
      </c>
      <c r="G59" s="38">
        <f>'[5]вспомогат'!I56</f>
        <v>25.662850807840776</v>
      </c>
      <c r="H59" s="34">
        <f>'[5]вспомогат'!J56</f>
        <v>-3366075.3200000003</v>
      </c>
      <c r="I59" s="35">
        <f>'[5]вспомогат'!K56</f>
        <v>87.22540037700732</v>
      </c>
      <c r="J59" s="36">
        <f>'[5]вспомогат'!L56</f>
        <v>-2437292.0500000007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2819416</v>
      </c>
      <c r="D60" s="37">
        <f>'[5]вспомогат'!D57</f>
        <v>840164</v>
      </c>
      <c r="E60" s="32">
        <f>'[5]вспомогат'!G57</f>
        <v>2218057.47</v>
      </c>
      <c r="F60" s="37">
        <f>'[5]вспомогат'!H57</f>
        <v>180539.7300000002</v>
      </c>
      <c r="G60" s="38">
        <f>'[5]вспомогат'!I57</f>
        <v>21.48862960088747</v>
      </c>
      <c r="H60" s="34">
        <f>'[5]вспомогат'!J57</f>
        <v>-659624.2699999998</v>
      </c>
      <c r="I60" s="35">
        <f>'[5]вспомогат'!K57</f>
        <v>78.67081232425438</v>
      </c>
      <c r="J60" s="36">
        <f>'[5]вспомогат'!L57</f>
        <v>-601358.5299999998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13838536</v>
      </c>
      <c r="D61" s="37">
        <f>'[5]вспомогат'!D58</f>
        <v>3686547</v>
      </c>
      <c r="E61" s="32">
        <f>'[5]вспомогат'!G58</f>
        <v>13081720.07</v>
      </c>
      <c r="F61" s="37">
        <f>'[5]вспомогат'!H58</f>
        <v>1117561.7599999998</v>
      </c>
      <c r="G61" s="38">
        <f>'[5]вспомогат'!I58</f>
        <v>30.314594117476325</v>
      </c>
      <c r="H61" s="34">
        <f>'[5]вспомогат'!J58</f>
        <v>-2568985.24</v>
      </c>
      <c r="I61" s="35">
        <f>'[5]вспомогат'!K58</f>
        <v>94.53109830404026</v>
      </c>
      <c r="J61" s="36">
        <f>'[5]вспомогат'!L58</f>
        <v>-756815.9299999997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3243096</v>
      </c>
      <c r="D62" s="37">
        <f>'[5]вспомогат'!D59</f>
        <v>707024</v>
      </c>
      <c r="E62" s="32">
        <f>'[5]вспомогат'!G59</f>
        <v>2898148.88</v>
      </c>
      <c r="F62" s="37">
        <f>'[5]вспомогат'!H59</f>
        <v>152440.93999999994</v>
      </c>
      <c r="G62" s="38">
        <f>'[5]вспомогат'!I59</f>
        <v>21.560928624770863</v>
      </c>
      <c r="H62" s="34">
        <f>'[5]вспомогат'!J59</f>
        <v>-554583.06</v>
      </c>
      <c r="I62" s="35">
        <f>'[5]вспомогат'!K59</f>
        <v>89.36364757626663</v>
      </c>
      <c r="J62" s="36">
        <f>'[5]вспомогат'!L59</f>
        <v>-344947.1200000001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2574300</v>
      </c>
      <c r="D63" s="37">
        <f>'[5]вспомогат'!D60</f>
        <v>836400</v>
      </c>
      <c r="E63" s="32">
        <f>'[5]вспомогат'!G60</f>
        <v>3540106.23</v>
      </c>
      <c r="F63" s="37">
        <f>'[5]вспомогат'!H60</f>
        <v>328317.5</v>
      </c>
      <c r="G63" s="38">
        <f>'[5]вспомогат'!I60</f>
        <v>39.25364658058345</v>
      </c>
      <c r="H63" s="34">
        <f>'[5]вспомогат'!J60</f>
        <v>-508082.5</v>
      </c>
      <c r="I63" s="35">
        <f>'[5]вспомогат'!K60</f>
        <v>137.51723691877405</v>
      </c>
      <c r="J63" s="36">
        <f>'[5]вспомогат'!L60</f>
        <v>965806.23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2250201</v>
      </c>
      <c r="D64" s="37">
        <f>'[5]вспомогат'!D61</f>
        <v>522678</v>
      </c>
      <c r="E64" s="32">
        <f>'[5]вспомогат'!G61</f>
        <v>1851752.67</v>
      </c>
      <c r="F64" s="37">
        <f>'[5]вспомогат'!H61</f>
        <v>109842.07999999984</v>
      </c>
      <c r="G64" s="38">
        <f>'[5]вспомогат'!I61</f>
        <v>21.015248393848573</v>
      </c>
      <c r="H64" s="34">
        <f>'[5]вспомогат'!J61</f>
        <v>-412835.92000000016</v>
      </c>
      <c r="I64" s="35">
        <f>'[5]вспомогат'!K61</f>
        <v>82.2927671794653</v>
      </c>
      <c r="J64" s="36">
        <f>'[5]вспомогат'!L61</f>
        <v>-398448.3300000001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2280900</v>
      </c>
      <c r="D65" s="37">
        <f>'[5]вспомогат'!D62</f>
        <v>739100</v>
      </c>
      <c r="E65" s="32">
        <f>'[5]вспомогат'!G62</f>
        <v>1926320.21</v>
      </c>
      <c r="F65" s="37">
        <f>'[5]вспомогат'!H62</f>
        <v>116667.92999999993</v>
      </c>
      <c r="G65" s="38">
        <f>'[5]вспомогат'!I62</f>
        <v>15.785134623190359</v>
      </c>
      <c r="H65" s="34">
        <f>'[5]вспомогат'!J62</f>
        <v>-622432.0700000001</v>
      </c>
      <c r="I65" s="35">
        <f>'[5]вспомогат'!K62</f>
        <v>84.45439124906835</v>
      </c>
      <c r="J65" s="36">
        <f>'[5]вспомогат'!L62</f>
        <v>-354579.79000000004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1599077</v>
      </c>
      <c r="D66" s="37">
        <f>'[5]вспомогат'!D63</f>
        <v>522755</v>
      </c>
      <c r="E66" s="32">
        <f>'[5]вспомогат'!G63</f>
        <v>1987167.62</v>
      </c>
      <c r="F66" s="37">
        <f>'[5]вспомогат'!H63</f>
        <v>232078.83000000007</v>
      </c>
      <c r="G66" s="38">
        <f>'[5]вспомогат'!I63</f>
        <v>44.39533433443967</v>
      </c>
      <c r="H66" s="34">
        <f>'[5]вспомогат'!J63</f>
        <v>-290676.1699999999</v>
      </c>
      <c r="I66" s="35">
        <f>'[5]вспомогат'!K63</f>
        <v>124.26966431260034</v>
      </c>
      <c r="J66" s="36">
        <f>'[5]вспомогат'!L63</f>
        <v>388090.6200000001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2761540</v>
      </c>
      <c r="D67" s="37">
        <f>'[5]вспомогат'!D64</f>
        <v>801320</v>
      </c>
      <c r="E67" s="32">
        <f>'[5]вспомогат'!G64</f>
        <v>3475534.22</v>
      </c>
      <c r="F67" s="37">
        <f>'[5]вспомогат'!H64</f>
        <v>288496</v>
      </c>
      <c r="G67" s="38">
        <f>'[5]вспомогат'!I64</f>
        <v>36.00259571706684</v>
      </c>
      <c r="H67" s="34">
        <f>'[5]вспомогат'!J64</f>
        <v>-512824</v>
      </c>
      <c r="I67" s="35">
        <f>'[5]вспомогат'!K64</f>
        <v>125.85492949586101</v>
      </c>
      <c r="J67" s="36">
        <f>'[5]вспомогат'!L64</f>
        <v>713994.2200000002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2485270</v>
      </c>
      <c r="D68" s="37">
        <f>'[5]вспомогат'!D65</f>
        <v>601770</v>
      </c>
      <c r="E68" s="32">
        <f>'[5]вспомогат'!G65</f>
        <v>2229570.72</v>
      </c>
      <c r="F68" s="37">
        <f>'[5]вспомогат'!H65</f>
        <v>66630.39000000013</v>
      </c>
      <c r="G68" s="38">
        <f>'[5]вспомогат'!I65</f>
        <v>11.072401415823343</v>
      </c>
      <c r="H68" s="34">
        <f>'[5]вспомогат'!J65</f>
        <v>-535139.6099999999</v>
      </c>
      <c r="I68" s="35">
        <f>'[5]вспомогат'!K65</f>
        <v>89.71140841840123</v>
      </c>
      <c r="J68" s="36">
        <f>'[5]вспомогат'!L65</f>
        <v>-255699.2799999998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6639415</v>
      </c>
      <c r="D69" s="37">
        <f>'[5]вспомогат'!D66</f>
        <v>1836131</v>
      </c>
      <c r="E69" s="32">
        <f>'[5]вспомогат'!G66</f>
        <v>6829099.01</v>
      </c>
      <c r="F69" s="37">
        <f>'[5]вспомогат'!H66</f>
        <v>354770.6699999999</v>
      </c>
      <c r="G69" s="38">
        <f>'[5]вспомогат'!I66</f>
        <v>19.321642627895283</v>
      </c>
      <c r="H69" s="34">
        <f>'[5]вспомогат'!J66</f>
        <v>-1481360.33</v>
      </c>
      <c r="I69" s="35">
        <f>'[5]вспомогат'!K66</f>
        <v>102.85693860076528</v>
      </c>
      <c r="J69" s="36">
        <f>'[5]вспомогат'!L66</f>
        <v>189684.00999999978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15105604</v>
      </c>
      <c r="D70" s="37">
        <f>'[5]вспомогат'!D67</f>
        <v>4687734</v>
      </c>
      <c r="E70" s="32">
        <f>'[5]вспомогат'!G67</f>
        <v>11374397.68</v>
      </c>
      <c r="F70" s="37">
        <f>'[5]вспомогат'!H67</f>
        <v>544248.8200000003</v>
      </c>
      <c r="G70" s="38">
        <f>'[5]вспомогат'!I67</f>
        <v>11.61006191904234</v>
      </c>
      <c r="H70" s="34">
        <f>'[5]вспомогат'!J67</f>
        <v>-4143485.1799999997</v>
      </c>
      <c r="I70" s="35">
        <f>'[5]вспомогат'!K67</f>
        <v>75.29919147887102</v>
      </c>
      <c r="J70" s="36">
        <f>'[5]вспомогат'!L67</f>
        <v>-3731206.3200000003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20200690</v>
      </c>
      <c r="D71" s="37">
        <f>'[5]вспомогат'!D68</f>
        <v>4950068</v>
      </c>
      <c r="E71" s="32">
        <f>'[5]вспомогат'!G68</f>
        <v>16496337.74</v>
      </c>
      <c r="F71" s="37">
        <f>'[5]вспомогат'!H68</f>
        <v>1087529.9700000007</v>
      </c>
      <c r="G71" s="38">
        <f>'[5]вспомогат'!I68</f>
        <v>21.970000614132992</v>
      </c>
      <c r="H71" s="34">
        <f>'[5]вспомогат'!J68</f>
        <v>-3862538.0299999993</v>
      </c>
      <c r="I71" s="35">
        <f>'[5]вспомогат'!K68</f>
        <v>81.66224886377643</v>
      </c>
      <c r="J71" s="36">
        <f>'[5]вспомогат'!L68</f>
        <v>-3704352.26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4119300</v>
      </c>
      <c r="D72" s="37">
        <f>'[5]вспомогат'!D69</f>
        <v>1069200</v>
      </c>
      <c r="E72" s="32">
        <f>'[5]вспомогат'!G69</f>
        <v>3546098.84</v>
      </c>
      <c r="F72" s="37">
        <f>'[5]вспомогат'!H69</f>
        <v>330939.48999999976</v>
      </c>
      <c r="G72" s="38">
        <f>'[5]вспомогат'!I69</f>
        <v>30.952066030677116</v>
      </c>
      <c r="H72" s="34">
        <f>'[5]вспомогат'!J69</f>
        <v>-738260.5100000002</v>
      </c>
      <c r="I72" s="35">
        <f>'[5]вспомогат'!K69</f>
        <v>86.08498628407739</v>
      </c>
      <c r="J72" s="36">
        <f>'[5]вспомогат'!L69</f>
        <v>-573201.1600000001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1779550</v>
      </c>
      <c r="D73" s="37">
        <f>'[5]вспомогат'!D70</f>
        <v>758010</v>
      </c>
      <c r="E73" s="32">
        <f>'[5]вспомогат'!G70</f>
        <v>1540983.39</v>
      </c>
      <c r="F73" s="37">
        <f>'[5]вспомогат'!H70</f>
        <v>99065.18999999994</v>
      </c>
      <c r="G73" s="38">
        <f>'[5]вспомогат'!I70</f>
        <v>13.069113863933184</v>
      </c>
      <c r="H73" s="34">
        <f>'[5]вспомогат'!J70</f>
        <v>-658944.81</v>
      </c>
      <c r="I73" s="35">
        <f>'[5]вспомогат'!K70</f>
        <v>86.59399230142452</v>
      </c>
      <c r="J73" s="36">
        <f>'[5]вспомогат'!L70</f>
        <v>-238566.6100000001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1447998</v>
      </c>
      <c r="D74" s="37">
        <f>'[5]вспомогат'!D71</f>
        <v>575952</v>
      </c>
      <c r="E74" s="32">
        <f>'[5]вспомогат'!G71</f>
        <v>986020.53</v>
      </c>
      <c r="F74" s="37">
        <f>'[5]вспомогат'!H71</f>
        <v>109358.44000000006</v>
      </c>
      <c r="G74" s="38">
        <f>'[5]вспомогат'!I71</f>
        <v>18.98742256299137</v>
      </c>
      <c r="H74" s="34">
        <f>'[5]вспомогат'!J71</f>
        <v>-466593.55999999994</v>
      </c>
      <c r="I74" s="35">
        <f>'[5]вспомогат'!K71</f>
        <v>68.09543452408083</v>
      </c>
      <c r="J74" s="36">
        <f>'[5]вспомогат'!L71</f>
        <v>-461977.47</v>
      </c>
    </row>
    <row r="75" spans="1:10" ht="15" customHeight="1">
      <c r="A75" s="50" t="s">
        <v>77</v>
      </c>
      <c r="B75" s="40">
        <f>SUM(B39:B74)</f>
        <v>916596848</v>
      </c>
      <c r="C75" s="40">
        <f>SUM(C39:C74)</f>
        <v>242366369</v>
      </c>
      <c r="D75" s="40">
        <f>SUM(D39:D74)</f>
        <v>67727626</v>
      </c>
      <c r="E75" s="40">
        <f>SUM(E39:E74)</f>
        <v>222583095.25</v>
      </c>
      <c r="F75" s="40">
        <f>SUM(F39:F74)</f>
        <v>15464222.340000002</v>
      </c>
      <c r="G75" s="41">
        <f>F75/D75*100</f>
        <v>22.832960865924935</v>
      </c>
      <c r="H75" s="40">
        <f>SUM(H39:H74)</f>
        <v>-52263403.66000001</v>
      </c>
      <c r="I75" s="42">
        <f>E75/C75*100</f>
        <v>91.83745095013575</v>
      </c>
      <c r="J75" s="40">
        <f>SUM(J39:J74)</f>
        <v>-19783273.749999996</v>
      </c>
    </row>
    <row r="76" spans="1:10" ht="15.75" customHeight="1">
      <c r="A76" s="53" t="s">
        <v>78</v>
      </c>
      <c r="B76" s="54">
        <f>'[5]вспомогат'!B72</f>
        <v>9996497593</v>
      </c>
      <c r="C76" s="54">
        <f>'[5]вспомогат'!C72</f>
        <v>3026932503</v>
      </c>
      <c r="D76" s="54">
        <f>'[5]вспомогат'!D72</f>
        <v>769201344</v>
      </c>
      <c r="E76" s="54">
        <f>'[5]вспомогат'!G72</f>
        <v>2708529155.289999</v>
      </c>
      <c r="F76" s="54">
        <f>'[5]вспомогат'!H72</f>
        <v>271364891.1800001</v>
      </c>
      <c r="G76" s="55">
        <f>'[5]вспомогат'!I72</f>
        <v>35.27878536572086</v>
      </c>
      <c r="H76" s="54">
        <f>'[5]вспомогат'!J72</f>
        <v>-497836452.8199999</v>
      </c>
      <c r="I76" s="55">
        <f>'[5]вспомогат'!K72</f>
        <v>89.48098950358388</v>
      </c>
      <c r="J76" s="54">
        <f>'[5]вспомогат'!L72</f>
        <v>-318403347.71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11.04.2018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2018-04-12T06:23:22Z</dcterms:created>
  <dcterms:modified xsi:type="dcterms:W3CDTF">2018-04-12T06:23:52Z</dcterms:modified>
  <cp:category/>
  <cp:version/>
  <cp:contentType/>
  <cp:contentStatus/>
</cp:coreProperties>
</file>