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<sst xmlns="http://schemas.openxmlformats.org/spreadsheetml/2006/main" count="84" uniqueCount="79">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</sst>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12.04.2018</v>
          </cell>
        </row>
        <row r="6">
          <cell r="G6" t="str">
            <v>Фактично надійшло на 12.04.2018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527216502.85</v>
          </cell>
          <cell r="H10">
            <v>53142893.08000004</v>
          </cell>
          <cell r="I10">
            <v>41.12105419543465</v>
          </cell>
          <cell r="J10">
            <v>-76092346.91999996</v>
          </cell>
          <cell r="K10">
            <v>98.36750188174202</v>
          </cell>
          <cell r="L10">
            <v>-8749637.149999976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1269860917.57</v>
          </cell>
          <cell r="H11">
            <v>141468176.28999996</v>
          </cell>
          <cell r="I11">
            <v>38.34813198248871</v>
          </cell>
          <cell r="J11">
            <v>-227436823.71000004</v>
          </cell>
          <cell r="K11">
            <v>86.08905549759162</v>
          </cell>
          <cell r="L11">
            <v>-205194082.43000007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103317428.29</v>
          </cell>
          <cell r="H12">
            <v>8484447.930000007</v>
          </cell>
          <cell r="I12">
            <v>28.725455548163932</v>
          </cell>
          <cell r="J12">
            <v>-21051891.069999993</v>
          </cell>
          <cell r="K12">
            <v>91.98913223562127</v>
          </cell>
          <cell r="L12">
            <v>-8997391.709999993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160795232.68</v>
          </cell>
          <cell r="H13">
            <v>25075074.060000002</v>
          </cell>
          <cell r="I13">
            <v>61.27251971649784</v>
          </cell>
          <cell r="J13">
            <v>-15848775.939999998</v>
          </cell>
          <cell r="K13">
            <v>92.07599454112886</v>
          </cell>
          <cell r="L13">
            <v>-13837942.319999993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142257535.64</v>
          </cell>
          <cell r="H14">
            <v>18758178.179999992</v>
          </cell>
          <cell r="I14">
            <v>46.39094393471001</v>
          </cell>
          <cell r="J14">
            <v>-21676821.820000008</v>
          </cell>
          <cell r="K14">
            <v>88.97880611466242</v>
          </cell>
          <cell r="L14">
            <v>-17620464.360000014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20216943.76</v>
          </cell>
          <cell r="H15">
            <v>1526714.4300000034</v>
          </cell>
          <cell r="I15">
            <v>24.093970330624217</v>
          </cell>
          <cell r="J15">
            <v>-4809785.569999997</v>
          </cell>
          <cell r="K15">
            <v>84.86633739258924</v>
          </cell>
          <cell r="L15">
            <v>-3605156.2399999984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9375044.35</v>
          </cell>
          <cell r="H16">
            <v>844800.4699999988</v>
          </cell>
          <cell r="I16">
            <v>30.563034233256413</v>
          </cell>
          <cell r="J16">
            <v>-1919324.5300000012</v>
          </cell>
          <cell r="K16">
            <v>93.19926305827336</v>
          </cell>
          <cell r="L16">
            <v>-684095.6500000004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68310795.77</v>
          </cell>
          <cell r="H17">
            <v>8697337.929999992</v>
          </cell>
          <cell r="I17">
            <v>49.44086543449222</v>
          </cell>
          <cell r="J17">
            <v>-8894057.070000008</v>
          </cell>
          <cell r="K17">
            <v>102.23636069316193</v>
          </cell>
          <cell r="L17">
            <v>1494258.7699999958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48830</v>
          </cell>
          <cell r="H18">
            <v>810</v>
          </cell>
          <cell r="I18">
            <v>11.48936170212766</v>
          </cell>
          <cell r="J18">
            <v>-6240</v>
          </cell>
          <cell r="K18">
            <v>172.54416961130744</v>
          </cell>
          <cell r="L18">
            <v>20530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1329577.81</v>
          </cell>
          <cell r="H19">
            <v>320605.65</v>
          </cell>
          <cell r="I19">
            <v>164.7892112770168</v>
          </cell>
          <cell r="J19">
            <v>126050.65000000002</v>
          </cell>
          <cell r="K19">
            <v>161.11407711695992</v>
          </cell>
          <cell r="L19">
            <v>504337.81000000006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31447276.79</v>
          </cell>
          <cell r="H20">
            <v>3690383.8599999994</v>
          </cell>
          <cell r="I20">
            <v>40.4406438576668</v>
          </cell>
          <cell r="J20">
            <v>-5435049.140000001</v>
          </cell>
          <cell r="K20">
            <v>100.42419336661999</v>
          </cell>
          <cell r="L20">
            <v>132833.7899999991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6731074.4</v>
          </cell>
          <cell r="H21">
            <v>445457.54000000004</v>
          </cell>
          <cell r="I21">
            <v>27.376718659734262</v>
          </cell>
          <cell r="J21">
            <v>-1181682.46</v>
          </cell>
          <cell r="K21">
            <v>105.01616959666498</v>
          </cell>
          <cell r="L21">
            <v>321514.4000000004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14580652.24</v>
          </cell>
          <cell r="H22">
            <v>1036918.870000001</v>
          </cell>
          <cell r="I22">
            <v>24.877990420864432</v>
          </cell>
          <cell r="J22">
            <v>-3131098.129999999</v>
          </cell>
          <cell r="K22">
            <v>94.20771393563096</v>
          </cell>
          <cell r="L22">
            <v>-896479.7599999998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1794408.45</v>
          </cell>
          <cell r="H23">
            <v>151023.43999999994</v>
          </cell>
          <cell r="I23">
            <v>22.426337204122234</v>
          </cell>
          <cell r="J23">
            <v>-522396.56000000006</v>
          </cell>
          <cell r="K23">
            <v>92.54933164574982</v>
          </cell>
          <cell r="L23">
            <v>-144458.55000000005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9869082.38</v>
          </cell>
          <cell r="H24">
            <v>701104.0200000014</v>
          </cell>
          <cell r="I24">
            <v>21.86547585595632</v>
          </cell>
          <cell r="J24">
            <v>-2505338.9799999986</v>
          </cell>
          <cell r="K24">
            <v>93.45093634802963</v>
          </cell>
          <cell r="L24">
            <v>-691627.6199999992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26630333.15</v>
          </cell>
          <cell r="H25">
            <v>2033075.4100000001</v>
          </cell>
          <cell r="I25">
            <v>19.59244796485093</v>
          </cell>
          <cell r="J25">
            <v>-8343756.59</v>
          </cell>
          <cell r="K25">
            <v>79.67764184776573</v>
          </cell>
          <cell r="L25">
            <v>-6792258.8500000015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13692215.12</v>
          </cell>
          <cell r="H26">
            <v>1078173.129999999</v>
          </cell>
          <cell r="I26">
            <v>23.929602557171002</v>
          </cell>
          <cell r="J26">
            <v>-3427430.870000001</v>
          </cell>
          <cell r="K26">
            <v>90.73382525332111</v>
          </cell>
          <cell r="L26">
            <v>-1398314.8800000008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12918491.11</v>
          </cell>
          <cell r="H27">
            <v>1252739.0299999993</v>
          </cell>
          <cell r="I27">
            <v>28.19444014950441</v>
          </cell>
          <cell r="J27">
            <v>-3190473.9700000007</v>
          </cell>
          <cell r="K27">
            <v>85.20102972062735</v>
          </cell>
          <cell r="L27">
            <v>-2243873.8900000006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75783.75</v>
          </cell>
          <cell r="H28">
            <v>8627.36</v>
          </cell>
          <cell r="I28">
            <v>46.521218657320034</v>
          </cell>
          <cell r="J28">
            <v>-9917.64</v>
          </cell>
          <cell r="K28">
            <v>165.3042861816992</v>
          </cell>
          <cell r="L28">
            <v>29938.75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45331077.65</v>
          </cell>
          <cell r="H29">
            <v>4768148.439999998</v>
          </cell>
          <cell r="I29">
            <v>34.83467806979809</v>
          </cell>
          <cell r="J29">
            <v>-8919787.560000002</v>
          </cell>
          <cell r="K29">
            <v>90.06905776017388</v>
          </cell>
          <cell r="L29">
            <v>-4998168.3500000015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9331029.84</v>
          </cell>
          <cell r="H30">
            <v>599508.25</v>
          </cell>
          <cell r="I30">
            <v>22.788335953607465</v>
          </cell>
          <cell r="J30">
            <v>-2031259.75</v>
          </cell>
          <cell r="K30">
            <v>95.884963074491</v>
          </cell>
          <cell r="L30">
            <v>-400454.16000000015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7453897.73</v>
          </cell>
          <cell r="H31">
            <v>914260.4900000002</v>
          </cell>
          <cell r="I31">
            <v>31.79873898621532</v>
          </cell>
          <cell r="J31">
            <v>-1960886.5099999998</v>
          </cell>
          <cell r="K31">
            <v>80.82574958941387</v>
          </cell>
          <cell r="L31">
            <v>-1768284.2699999996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8538548.3</v>
          </cell>
          <cell r="H32">
            <v>678050.8600000003</v>
          </cell>
          <cell r="I32">
            <v>24.642756263624293</v>
          </cell>
          <cell r="J32">
            <v>-2073471.1399999997</v>
          </cell>
          <cell r="K32">
            <v>90.27481195276789</v>
          </cell>
          <cell r="L32">
            <v>-919846.6999999993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14548389.9</v>
          </cell>
          <cell r="H33">
            <v>1584533.0700000003</v>
          </cell>
          <cell r="I33">
            <v>32.21896216643548</v>
          </cell>
          <cell r="J33">
            <v>-3333480.9299999997</v>
          </cell>
          <cell r="K33">
            <v>95.71757506009493</v>
          </cell>
          <cell r="L33">
            <v>-650898.0999999996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158968.62</v>
          </cell>
          <cell r="H34">
            <v>10660.630000000005</v>
          </cell>
          <cell r="I34">
            <v>51.25302884615387</v>
          </cell>
          <cell r="J34">
            <v>-10139.369999999995</v>
          </cell>
          <cell r="K34">
            <v>222.64512605042017</v>
          </cell>
          <cell r="L34">
            <v>87568.62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1535469.89</v>
          </cell>
          <cell r="H35">
            <v>48414.419999999925</v>
          </cell>
          <cell r="I35">
            <v>9.38573173332298</v>
          </cell>
          <cell r="J35">
            <v>-467415.5800000001</v>
          </cell>
          <cell r="K35">
            <v>88.56897815755607</v>
          </cell>
          <cell r="L35">
            <v>-198173.1100000001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3140432.38</v>
          </cell>
          <cell r="H36">
            <v>143923.0499999998</v>
          </cell>
          <cell r="I36">
            <v>8.277505068369052</v>
          </cell>
          <cell r="J36">
            <v>-1594801.9500000002</v>
          </cell>
          <cell r="K36">
            <v>68.32096031251012</v>
          </cell>
          <cell r="L36">
            <v>-1456154.62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10611296.15</v>
          </cell>
          <cell r="H37">
            <v>1165807.3800000008</v>
          </cell>
          <cell r="I37">
            <v>39.237026082461206</v>
          </cell>
          <cell r="J37">
            <v>-1805384.6199999992</v>
          </cell>
          <cell r="K37">
            <v>89.36988075673652</v>
          </cell>
          <cell r="L37">
            <v>-1262162.8499999996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4908419.38</v>
          </cell>
          <cell r="H38">
            <v>413681.96999999974</v>
          </cell>
          <cell r="I38">
            <v>26.381281292069502</v>
          </cell>
          <cell r="J38">
            <v>-1154407.0300000003</v>
          </cell>
          <cell r="K38">
            <v>97.39623028629029</v>
          </cell>
          <cell r="L38">
            <v>-131220.6200000001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3887464.57</v>
          </cell>
          <cell r="H39">
            <v>390914.54000000004</v>
          </cell>
          <cell r="I39">
            <v>24.72890561740891</v>
          </cell>
          <cell r="J39">
            <v>-1189885.46</v>
          </cell>
          <cell r="K39">
            <v>82.29702500158773</v>
          </cell>
          <cell r="L39">
            <v>-836235.4300000002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4640901.99</v>
          </cell>
          <cell r="H40">
            <v>168682.02000000048</v>
          </cell>
          <cell r="I40">
            <v>12.076612689598722</v>
          </cell>
          <cell r="J40">
            <v>-1228083.9799999995</v>
          </cell>
          <cell r="K40">
            <v>121.49136191525321</v>
          </cell>
          <cell r="L40">
            <v>820957.9900000002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7588132.3</v>
          </cell>
          <cell r="H41">
            <v>378997.9900000002</v>
          </cell>
          <cell r="I41">
            <v>26.763655892413784</v>
          </cell>
          <cell r="J41">
            <v>-1037094.0099999998</v>
          </cell>
          <cell r="K41">
            <v>105.94924075456103</v>
          </cell>
          <cell r="L41">
            <v>426087.2999999998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7636101.2</v>
          </cell>
          <cell r="H42">
            <v>894899.8799999999</v>
          </cell>
          <cell r="I42">
            <v>36.57142646972282</v>
          </cell>
          <cell r="J42">
            <v>-1552092.12</v>
          </cell>
          <cell r="K42">
            <v>84.99412918290848</v>
          </cell>
          <cell r="L42">
            <v>-1348167.7999999998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11825702.67</v>
          </cell>
          <cell r="H43">
            <v>1014899.2400000002</v>
          </cell>
          <cell r="I43">
            <v>25.157472659912067</v>
          </cell>
          <cell r="J43">
            <v>-3019286.76</v>
          </cell>
          <cell r="K43">
            <v>83.14609408836516</v>
          </cell>
          <cell r="L43">
            <v>-2397097.33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5552678.56</v>
          </cell>
          <cell r="H44">
            <v>431800.94999999925</v>
          </cell>
          <cell r="I44">
            <v>16.363764006089188</v>
          </cell>
          <cell r="J44">
            <v>-2206962.0500000007</v>
          </cell>
          <cell r="K44">
            <v>73.0605986763332</v>
          </cell>
          <cell r="L44">
            <v>-2047421.4400000004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7195905.07</v>
          </cell>
          <cell r="H45">
            <v>521503.0200000005</v>
          </cell>
          <cell r="I45">
            <v>33.20025847031414</v>
          </cell>
          <cell r="J45">
            <v>-1049276.9799999995</v>
          </cell>
          <cell r="K45">
            <v>103.84587011677331</v>
          </cell>
          <cell r="L45">
            <v>266496.0700000003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2257336</v>
          </cell>
          <cell r="H46">
            <v>123576.58000000007</v>
          </cell>
          <cell r="I46">
            <v>20.625625687442533</v>
          </cell>
          <cell r="J46">
            <v>-475564.4199999999</v>
          </cell>
          <cell r="K46">
            <v>85.84883953980919</v>
          </cell>
          <cell r="L46">
            <v>-372095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1864605.69</v>
          </cell>
          <cell r="H47">
            <v>118808.23999999999</v>
          </cell>
          <cell r="I47">
            <v>17.95977772537353</v>
          </cell>
          <cell r="J47">
            <v>-542715.76</v>
          </cell>
          <cell r="K47">
            <v>95.50600150383333</v>
          </cell>
          <cell r="L47">
            <v>-87738.31000000006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2245416.08</v>
          </cell>
          <cell r="H48">
            <v>188978.81000000006</v>
          </cell>
          <cell r="I48">
            <v>13.438818076312605</v>
          </cell>
          <cell r="J48">
            <v>-1217237.19</v>
          </cell>
          <cell r="K48">
            <v>66.86543152819203</v>
          </cell>
          <cell r="L48">
            <v>-1112695.92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5286651.32</v>
          </cell>
          <cell r="H49">
            <v>503762.0800000001</v>
          </cell>
          <cell r="I49">
            <v>35.28734099187448</v>
          </cell>
          <cell r="J49">
            <v>-923837.9199999999</v>
          </cell>
          <cell r="K49">
            <v>98.26471177562868</v>
          </cell>
          <cell r="L49">
            <v>-93358.6799999997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2413866.58</v>
          </cell>
          <cell r="H50">
            <v>222463.75</v>
          </cell>
          <cell r="I50">
            <v>29.42058454010448</v>
          </cell>
          <cell r="J50">
            <v>-533686.25</v>
          </cell>
          <cell r="K50">
            <v>82.30025843845891</v>
          </cell>
          <cell r="L50">
            <v>-519133.4199999999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2296393.31</v>
          </cell>
          <cell r="H51">
            <v>195495.79000000004</v>
          </cell>
          <cell r="I51">
            <v>33.25041074921338</v>
          </cell>
          <cell r="J51">
            <v>-392454.20999999996</v>
          </cell>
          <cell r="K51">
            <v>108.67517131391145</v>
          </cell>
          <cell r="L51">
            <v>183313.31000000006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12414600.54</v>
          </cell>
          <cell r="H52">
            <v>867948.1899999995</v>
          </cell>
          <cell r="I52">
            <v>23.221762069749698</v>
          </cell>
          <cell r="J52">
            <v>-2869701.8100000005</v>
          </cell>
          <cell r="K52">
            <v>98.68757235864129</v>
          </cell>
          <cell r="L52">
            <v>-165099.4600000009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15739574.52</v>
          </cell>
          <cell r="H53">
            <v>1567296.75</v>
          </cell>
          <cell r="I53">
            <v>34.50200599873421</v>
          </cell>
          <cell r="J53">
            <v>-2975328.25</v>
          </cell>
          <cell r="K53">
            <v>95.35697442437424</v>
          </cell>
          <cell r="L53">
            <v>-766375.4800000004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7753716.27</v>
          </cell>
          <cell r="H54">
            <v>1062009.46</v>
          </cell>
          <cell r="I54">
            <v>45.31917128957924</v>
          </cell>
          <cell r="J54">
            <v>-1281390.54</v>
          </cell>
          <cell r="K54">
            <v>110.04657025057303</v>
          </cell>
          <cell r="L54">
            <v>707866.2699999996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14904743.65</v>
          </cell>
          <cell r="H55">
            <v>1012311.4399999995</v>
          </cell>
          <cell r="I55">
            <v>38.34495600777571</v>
          </cell>
          <cell r="J55">
            <v>-1627700.5600000005</v>
          </cell>
          <cell r="K55">
            <v>139.3899306087129</v>
          </cell>
          <cell r="L55">
            <v>4211902.65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16983945.95</v>
          </cell>
          <cell r="H56">
            <v>1504077.6799999997</v>
          </cell>
          <cell r="I56">
            <v>33.216382958048804</v>
          </cell>
          <cell r="J56">
            <v>-3024042.3200000003</v>
          </cell>
          <cell r="K56">
            <v>89.01810085902426</v>
          </cell>
          <cell r="L56">
            <v>-2095259.0500000007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2226932.08</v>
          </cell>
          <cell r="H57">
            <v>189414.34000000008</v>
          </cell>
          <cell r="I57">
            <v>22.54492456234736</v>
          </cell>
          <cell r="J57">
            <v>-650749.6599999999</v>
          </cell>
          <cell r="K57">
            <v>78.98557999245234</v>
          </cell>
          <cell r="L57">
            <v>-592483.9199999999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13283335.46</v>
          </cell>
          <cell r="H58">
            <v>1319177.1500000004</v>
          </cell>
          <cell r="I58">
            <v>35.78354351646678</v>
          </cell>
          <cell r="J58">
            <v>-2367369.8499999996</v>
          </cell>
          <cell r="K58">
            <v>95.98801101503801</v>
          </cell>
          <cell r="L58">
            <v>-555200.5399999991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2942164.93</v>
          </cell>
          <cell r="H59">
            <v>196456.99000000022</v>
          </cell>
          <cell r="I59">
            <v>27.786466937473158</v>
          </cell>
          <cell r="J59">
            <v>-510567.0099999998</v>
          </cell>
          <cell r="K59">
            <v>90.72087073586475</v>
          </cell>
          <cell r="L59">
            <v>-300931.06999999983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3584866.12</v>
          </cell>
          <cell r="H60">
            <v>373077.39000000013</v>
          </cell>
          <cell r="I60">
            <v>44.60513988522239</v>
          </cell>
          <cell r="J60">
            <v>-463322.60999999987</v>
          </cell>
          <cell r="K60">
            <v>139.2559577360836</v>
          </cell>
          <cell r="L60">
            <v>1010566.1200000001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1851752.68</v>
          </cell>
          <cell r="H61">
            <v>109842.08999999985</v>
          </cell>
          <cell r="I61">
            <v>21.015250307072396</v>
          </cell>
          <cell r="J61">
            <v>-412835.91000000015</v>
          </cell>
          <cell r="K61">
            <v>82.29276762387005</v>
          </cell>
          <cell r="L61">
            <v>-398448.32000000007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1983831.7</v>
          </cell>
          <cell r="H62">
            <v>174179.41999999993</v>
          </cell>
          <cell r="I62">
            <v>23.566421323230948</v>
          </cell>
          <cell r="J62">
            <v>-564920.5800000001</v>
          </cell>
          <cell r="K62">
            <v>86.97582971634003</v>
          </cell>
          <cell r="L62">
            <v>-297068.30000000005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2008292.85</v>
          </cell>
          <cell r="H63">
            <v>253204.06000000006</v>
          </cell>
          <cell r="I63">
            <v>48.436468326462695</v>
          </cell>
          <cell r="J63">
            <v>-269550.93999999994</v>
          </cell>
          <cell r="K63">
            <v>125.59075329080464</v>
          </cell>
          <cell r="L63">
            <v>409215.8500000001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3488820.23</v>
          </cell>
          <cell r="H64">
            <v>301782.0099999998</v>
          </cell>
          <cell r="I64">
            <v>37.660611241451576</v>
          </cell>
          <cell r="J64">
            <v>-499537.9900000002</v>
          </cell>
          <cell r="K64">
            <v>126.33603822504836</v>
          </cell>
          <cell r="L64">
            <v>727280.23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2283612.89</v>
          </cell>
          <cell r="H65">
            <v>120672.56000000006</v>
          </cell>
          <cell r="I65">
            <v>20.05293716868572</v>
          </cell>
          <cell r="J65">
            <v>-481097.43999999994</v>
          </cell>
          <cell r="K65">
            <v>91.88590736620166</v>
          </cell>
          <cell r="L65">
            <v>-201657.10999999987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7035360.93</v>
          </cell>
          <cell r="H66">
            <v>561032.5899999999</v>
          </cell>
          <cell r="I66">
            <v>30.55515047673613</v>
          </cell>
          <cell r="J66">
            <v>-1275098.4100000001</v>
          </cell>
          <cell r="K66">
            <v>105.9635665190382</v>
          </cell>
          <cell r="L66">
            <v>395945.9299999997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11433191.43</v>
          </cell>
          <cell r="H67">
            <v>603042.5700000003</v>
          </cell>
          <cell r="I67">
            <v>12.864265975842493</v>
          </cell>
          <cell r="J67">
            <v>-4084691.4299999997</v>
          </cell>
          <cell r="K67">
            <v>75.68840961275033</v>
          </cell>
          <cell r="L67">
            <v>-3672412.5700000003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16861196.42</v>
          </cell>
          <cell r="H68">
            <v>1452388.6500000022</v>
          </cell>
          <cell r="I68">
            <v>29.340781783199795</v>
          </cell>
          <cell r="J68">
            <v>-3497679.3499999978</v>
          </cell>
          <cell r="K68">
            <v>83.46841825700014</v>
          </cell>
          <cell r="L68">
            <v>-3339493.579999998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3567422.52</v>
          </cell>
          <cell r="H69">
            <v>352263.1699999999</v>
          </cell>
          <cell r="I69">
            <v>32.946424429479976</v>
          </cell>
          <cell r="J69">
            <v>-716936.8300000001</v>
          </cell>
          <cell r="K69">
            <v>86.60263928337338</v>
          </cell>
          <cell r="L69">
            <v>-551877.48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1569557.29</v>
          </cell>
          <cell r="H70">
            <v>127639.09000000008</v>
          </cell>
          <cell r="I70">
            <v>16.838707932613037</v>
          </cell>
          <cell r="J70">
            <v>-630370.9099999999</v>
          </cell>
          <cell r="K70">
            <v>88.19967351296675</v>
          </cell>
          <cell r="L70">
            <v>-209992.70999999996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994116.73</v>
          </cell>
          <cell r="H71">
            <v>117454.64000000001</v>
          </cell>
          <cell r="I71">
            <v>20.393129983054145</v>
          </cell>
          <cell r="J71">
            <v>-458497.36</v>
          </cell>
          <cell r="K71">
            <v>68.65456513061481</v>
          </cell>
          <cell r="L71">
            <v>-453881.27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2733627846.4799995</v>
          </cell>
          <cell r="H72">
            <v>296463582.3699999</v>
          </cell>
          <cell r="I72">
            <v>38.5417400375733</v>
          </cell>
          <cell r="J72">
            <v>-472737761.63000005</v>
          </cell>
          <cell r="K72">
            <v>90.31016858719825</v>
          </cell>
          <cell r="L72">
            <v>-293304656.52000016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527216502.85</v>
      </c>
      <c r="F10" s="33">
        <f>'[1]вспомогат'!H10</f>
        <v>53142893.08000004</v>
      </c>
      <c r="G10" s="34">
        <f>'[1]вспомогат'!I10</f>
        <v>41.12105419543465</v>
      </c>
      <c r="H10" s="35">
        <f>'[1]вспомогат'!J10</f>
        <v>-76092346.91999996</v>
      </c>
      <c r="I10" s="36">
        <f>'[1]вспомогат'!K10</f>
        <v>98.36750188174202</v>
      </c>
      <c r="J10" s="37">
        <f>'[1]вспомогат'!L10</f>
        <v>-8749637.149999976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1269860917.57</v>
      </c>
      <c r="F12" s="38">
        <f>'[1]вспомогат'!H11</f>
        <v>141468176.28999996</v>
      </c>
      <c r="G12" s="39">
        <f>'[1]вспомогат'!I11</f>
        <v>38.34813198248871</v>
      </c>
      <c r="H12" s="35">
        <f>'[1]вспомогат'!J11</f>
        <v>-227436823.71000004</v>
      </c>
      <c r="I12" s="36">
        <f>'[1]вспомогат'!K11</f>
        <v>86.08905549759162</v>
      </c>
      <c r="J12" s="37">
        <f>'[1]вспомогат'!L11</f>
        <v>-205194082.43000007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103317428.29</v>
      </c>
      <c r="F13" s="38">
        <f>'[1]вспомогат'!H12</f>
        <v>8484447.930000007</v>
      </c>
      <c r="G13" s="39">
        <f>'[1]вспомогат'!I12</f>
        <v>28.725455548163932</v>
      </c>
      <c r="H13" s="35">
        <f>'[1]вспомогат'!J12</f>
        <v>-21051891.069999993</v>
      </c>
      <c r="I13" s="36">
        <f>'[1]вспомогат'!K12</f>
        <v>91.98913223562127</v>
      </c>
      <c r="J13" s="37">
        <f>'[1]вспомогат'!L12</f>
        <v>-8997391.709999993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160795232.68</v>
      </c>
      <c r="F14" s="38">
        <f>'[1]вспомогат'!H13</f>
        <v>25075074.060000002</v>
      </c>
      <c r="G14" s="39">
        <f>'[1]вспомогат'!I13</f>
        <v>61.27251971649784</v>
      </c>
      <c r="H14" s="35">
        <f>'[1]вспомогат'!J13</f>
        <v>-15848775.939999998</v>
      </c>
      <c r="I14" s="36">
        <f>'[1]вспомогат'!K13</f>
        <v>92.07599454112886</v>
      </c>
      <c r="J14" s="37">
        <f>'[1]вспомогат'!L13</f>
        <v>-13837942.319999993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142257535.64</v>
      </c>
      <c r="F15" s="38">
        <f>'[1]вспомогат'!H14</f>
        <v>18758178.179999992</v>
      </c>
      <c r="G15" s="39">
        <f>'[1]вспомогат'!I14</f>
        <v>46.39094393471001</v>
      </c>
      <c r="H15" s="35">
        <f>'[1]вспомогат'!J14</f>
        <v>-21676821.820000008</v>
      </c>
      <c r="I15" s="36">
        <f>'[1]вспомогат'!K14</f>
        <v>88.97880611466242</v>
      </c>
      <c r="J15" s="37">
        <f>'[1]вспомогат'!L14</f>
        <v>-17620464.360000014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20216943.76</v>
      </c>
      <c r="F16" s="38">
        <f>'[1]вспомогат'!H15</f>
        <v>1526714.4300000034</v>
      </c>
      <c r="G16" s="39">
        <f>'[1]вспомогат'!I15</f>
        <v>24.093970330624217</v>
      </c>
      <c r="H16" s="35">
        <f>'[1]вспомогат'!J15</f>
        <v>-4809785.569999997</v>
      </c>
      <c r="I16" s="36">
        <f>'[1]вспомогат'!K15</f>
        <v>84.86633739258924</v>
      </c>
      <c r="J16" s="37">
        <f>'[1]вспомогат'!L15</f>
        <v>-3605156.2399999984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1696448057.9399998</v>
      </c>
      <c r="F17" s="41">
        <f>SUM(F12:F16)</f>
        <v>195312590.89</v>
      </c>
      <c r="G17" s="42">
        <f>F17/D17*100</f>
        <v>40.17647614537482</v>
      </c>
      <c r="H17" s="41">
        <f>SUM(H12:H16)</f>
        <v>-290824098.11</v>
      </c>
      <c r="I17" s="43">
        <f>E17/C17*100</f>
        <v>87.18946186082928</v>
      </c>
      <c r="J17" s="41">
        <f>SUM(J12:J16)</f>
        <v>-249255037.06000006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9375044.35</v>
      </c>
      <c r="F18" s="45">
        <f>'[1]вспомогат'!H16</f>
        <v>844800.4699999988</v>
      </c>
      <c r="G18" s="46">
        <f>'[1]вспомогат'!I16</f>
        <v>30.563034233256413</v>
      </c>
      <c r="H18" s="47">
        <f>'[1]вспомогат'!J16</f>
        <v>-1919324.5300000012</v>
      </c>
      <c r="I18" s="48">
        <f>'[1]вспомогат'!K16</f>
        <v>93.19926305827336</v>
      </c>
      <c r="J18" s="49">
        <f>'[1]вспомогат'!L16</f>
        <v>-684095.6500000004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68310795.77</v>
      </c>
      <c r="F19" s="38">
        <f>'[1]вспомогат'!H17</f>
        <v>8697337.929999992</v>
      </c>
      <c r="G19" s="39">
        <f>'[1]вспомогат'!I17</f>
        <v>49.44086543449222</v>
      </c>
      <c r="H19" s="35">
        <f>'[1]вспомогат'!J17</f>
        <v>-8894057.070000008</v>
      </c>
      <c r="I19" s="36">
        <f>'[1]вспомогат'!K17</f>
        <v>102.23636069316193</v>
      </c>
      <c r="J19" s="37">
        <f>'[1]вспомогат'!L17</f>
        <v>1494258.7699999958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48830</v>
      </c>
      <c r="F20" s="38">
        <f>'[1]вспомогат'!H18</f>
        <v>810</v>
      </c>
      <c r="G20" s="39">
        <f>'[1]вспомогат'!I18</f>
        <v>11.48936170212766</v>
      </c>
      <c r="H20" s="35">
        <f>'[1]вспомогат'!J18</f>
        <v>-6240</v>
      </c>
      <c r="I20" s="36">
        <f>'[1]вспомогат'!K18</f>
        <v>172.54416961130744</v>
      </c>
      <c r="J20" s="37">
        <f>'[1]вспомогат'!L18</f>
        <v>20530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1329577.81</v>
      </c>
      <c r="F21" s="38">
        <f>'[1]вспомогат'!H19</f>
        <v>320605.65</v>
      </c>
      <c r="G21" s="39">
        <f>'[1]вспомогат'!I19</f>
        <v>164.7892112770168</v>
      </c>
      <c r="H21" s="35">
        <f>'[1]вспомогат'!J19</f>
        <v>126050.65000000002</v>
      </c>
      <c r="I21" s="36">
        <f>'[1]вспомогат'!K19</f>
        <v>161.11407711695992</v>
      </c>
      <c r="J21" s="37">
        <f>'[1]вспомогат'!L19</f>
        <v>504337.81000000006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31447276.79</v>
      </c>
      <c r="F22" s="38">
        <f>'[1]вспомогат'!H20</f>
        <v>3690383.8599999994</v>
      </c>
      <c r="G22" s="39">
        <f>'[1]вспомогат'!I20</f>
        <v>40.4406438576668</v>
      </c>
      <c r="H22" s="35">
        <f>'[1]вспомогат'!J20</f>
        <v>-5435049.140000001</v>
      </c>
      <c r="I22" s="36">
        <f>'[1]вспомогат'!K20</f>
        <v>100.42419336661999</v>
      </c>
      <c r="J22" s="37">
        <f>'[1]вспомогат'!L20</f>
        <v>132833.7899999991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6731074.4</v>
      </c>
      <c r="F23" s="38">
        <f>'[1]вспомогат'!H21</f>
        <v>445457.54000000004</v>
      </c>
      <c r="G23" s="39">
        <f>'[1]вспомогат'!I21</f>
        <v>27.376718659734262</v>
      </c>
      <c r="H23" s="35">
        <f>'[1]вспомогат'!J21</f>
        <v>-1181682.46</v>
      </c>
      <c r="I23" s="36">
        <f>'[1]вспомогат'!K21</f>
        <v>105.01616959666498</v>
      </c>
      <c r="J23" s="37">
        <f>'[1]вспомогат'!L21</f>
        <v>321514.4000000004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14580652.24</v>
      </c>
      <c r="F24" s="38">
        <f>'[1]вспомогат'!H22</f>
        <v>1036918.870000001</v>
      </c>
      <c r="G24" s="39">
        <f>'[1]вспомогат'!I22</f>
        <v>24.877990420864432</v>
      </c>
      <c r="H24" s="35">
        <f>'[1]вспомогат'!J22</f>
        <v>-3131098.129999999</v>
      </c>
      <c r="I24" s="36">
        <f>'[1]вспомогат'!K22</f>
        <v>94.20771393563096</v>
      </c>
      <c r="J24" s="37">
        <f>'[1]вспомогат'!L22</f>
        <v>-896479.7599999998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1794408.45</v>
      </c>
      <c r="F25" s="38">
        <f>'[1]вспомогат'!H23</f>
        <v>151023.43999999994</v>
      </c>
      <c r="G25" s="39">
        <f>'[1]вспомогат'!I23</f>
        <v>22.426337204122234</v>
      </c>
      <c r="H25" s="35">
        <f>'[1]вспомогат'!J23</f>
        <v>-522396.56000000006</v>
      </c>
      <c r="I25" s="36">
        <f>'[1]вспомогат'!K23</f>
        <v>92.54933164574982</v>
      </c>
      <c r="J25" s="37">
        <f>'[1]вспомогат'!L23</f>
        <v>-144458.55000000005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9869082.38</v>
      </c>
      <c r="F26" s="38">
        <f>'[1]вспомогат'!H24</f>
        <v>701104.0200000014</v>
      </c>
      <c r="G26" s="39">
        <f>'[1]вспомогат'!I24</f>
        <v>21.86547585595632</v>
      </c>
      <c r="H26" s="35">
        <f>'[1]вспомогат'!J24</f>
        <v>-2505338.9799999986</v>
      </c>
      <c r="I26" s="36">
        <f>'[1]вспомогат'!K24</f>
        <v>93.45093634802963</v>
      </c>
      <c r="J26" s="37">
        <f>'[1]вспомогат'!L24</f>
        <v>-691627.6199999992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26630333.15</v>
      </c>
      <c r="F27" s="38">
        <f>'[1]вспомогат'!H25</f>
        <v>2033075.4100000001</v>
      </c>
      <c r="G27" s="39">
        <f>'[1]вспомогат'!I25</f>
        <v>19.59244796485093</v>
      </c>
      <c r="H27" s="35">
        <f>'[1]вспомогат'!J25</f>
        <v>-8343756.59</v>
      </c>
      <c r="I27" s="36">
        <f>'[1]вспомогат'!K25</f>
        <v>79.67764184776573</v>
      </c>
      <c r="J27" s="37">
        <f>'[1]вспомогат'!L25</f>
        <v>-6792258.8500000015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13692215.12</v>
      </c>
      <c r="F28" s="38">
        <f>'[1]вспомогат'!H26</f>
        <v>1078173.129999999</v>
      </c>
      <c r="G28" s="39">
        <f>'[1]вспомогат'!I26</f>
        <v>23.929602557171002</v>
      </c>
      <c r="H28" s="35">
        <f>'[1]вспомогат'!J26</f>
        <v>-3427430.870000001</v>
      </c>
      <c r="I28" s="36">
        <f>'[1]вспомогат'!K26</f>
        <v>90.73382525332111</v>
      </c>
      <c r="J28" s="37">
        <f>'[1]вспомогат'!L26</f>
        <v>-1398314.8800000008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12918491.11</v>
      </c>
      <c r="F29" s="38">
        <f>'[1]вспомогат'!H27</f>
        <v>1252739.0299999993</v>
      </c>
      <c r="G29" s="39">
        <f>'[1]вспомогат'!I27</f>
        <v>28.19444014950441</v>
      </c>
      <c r="H29" s="35">
        <f>'[1]вспомогат'!J27</f>
        <v>-3190473.9700000007</v>
      </c>
      <c r="I29" s="36">
        <f>'[1]вспомогат'!K27</f>
        <v>85.20102972062735</v>
      </c>
      <c r="J29" s="37">
        <f>'[1]вспомогат'!L27</f>
        <v>-2243873.8900000006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75783.75</v>
      </c>
      <c r="F30" s="38">
        <f>'[1]вспомогат'!H28</f>
        <v>8627.36</v>
      </c>
      <c r="G30" s="39">
        <f>'[1]вспомогат'!I28</f>
        <v>46.521218657320034</v>
      </c>
      <c r="H30" s="35">
        <f>'[1]вспомогат'!J28</f>
        <v>-9917.64</v>
      </c>
      <c r="I30" s="36">
        <f>'[1]вспомогат'!K28</f>
        <v>165.3042861816992</v>
      </c>
      <c r="J30" s="37">
        <f>'[1]вспомогат'!L28</f>
        <v>29938.75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45331077.65</v>
      </c>
      <c r="F31" s="38">
        <f>'[1]вспомогат'!H29</f>
        <v>4768148.439999998</v>
      </c>
      <c r="G31" s="39">
        <f>'[1]вспомогат'!I29</f>
        <v>34.83467806979809</v>
      </c>
      <c r="H31" s="35">
        <f>'[1]вспомогат'!J29</f>
        <v>-8919787.560000002</v>
      </c>
      <c r="I31" s="36">
        <f>'[1]вспомогат'!K29</f>
        <v>90.06905776017388</v>
      </c>
      <c r="J31" s="37">
        <f>'[1]вспомогат'!L29</f>
        <v>-4998168.3500000015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9331029.84</v>
      </c>
      <c r="F32" s="38">
        <f>'[1]вспомогат'!H30</f>
        <v>599508.25</v>
      </c>
      <c r="G32" s="39">
        <f>'[1]вспомогат'!I30</f>
        <v>22.788335953607465</v>
      </c>
      <c r="H32" s="35">
        <f>'[1]вспомогат'!J30</f>
        <v>-2031259.75</v>
      </c>
      <c r="I32" s="36">
        <f>'[1]вспомогат'!K30</f>
        <v>95.884963074491</v>
      </c>
      <c r="J32" s="37">
        <f>'[1]вспомогат'!L30</f>
        <v>-400454.16000000015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7453897.73</v>
      </c>
      <c r="F33" s="38">
        <f>'[1]вспомогат'!H31</f>
        <v>914260.4900000002</v>
      </c>
      <c r="G33" s="39">
        <f>'[1]вспомогат'!I31</f>
        <v>31.79873898621532</v>
      </c>
      <c r="H33" s="35">
        <f>'[1]вспомогат'!J31</f>
        <v>-1960886.5099999998</v>
      </c>
      <c r="I33" s="36">
        <f>'[1]вспомогат'!K31</f>
        <v>80.82574958941387</v>
      </c>
      <c r="J33" s="37">
        <f>'[1]вспомогат'!L31</f>
        <v>-1768284.2699999996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8538548.3</v>
      </c>
      <c r="F34" s="38">
        <f>'[1]вспомогат'!H32</f>
        <v>678050.8600000003</v>
      </c>
      <c r="G34" s="39">
        <f>'[1]вспомогат'!I32</f>
        <v>24.642756263624293</v>
      </c>
      <c r="H34" s="35">
        <f>'[1]вспомогат'!J32</f>
        <v>-2073471.1399999997</v>
      </c>
      <c r="I34" s="36">
        <f>'[1]вспомогат'!K32</f>
        <v>90.27481195276789</v>
      </c>
      <c r="J34" s="37">
        <f>'[1]вспомогат'!L32</f>
        <v>-919846.6999999993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14548389.9</v>
      </c>
      <c r="F35" s="38">
        <f>'[1]вспомогат'!H33</f>
        <v>1584533.0700000003</v>
      </c>
      <c r="G35" s="39">
        <f>'[1]вспомогат'!I33</f>
        <v>32.21896216643548</v>
      </c>
      <c r="H35" s="35">
        <f>'[1]вспомогат'!J33</f>
        <v>-3333480.9299999997</v>
      </c>
      <c r="I35" s="36">
        <f>'[1]вспомогат'!K33</f>
        <v>95.71757506009493</v>
      </c>
      <c r="J35" s="37">
        <f>'[1]вспомогат'!L33</f>
        <v>-650898.0999999996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158968.62</v>
      </c>
      <c r="F36" s="38">
        <f>'[1]вспомогат'!H34</f>
        <v>10660.630000000005</v>
      </c>
      <c r="G36" s="39">
        <f>'[1]вспомогат'!I34</f>
        <v>51.25302884615387</v>
      </c>
      <c r="H36" s="35">
        <f>'[1]вспомогат'!J34</f>
        <v>-10139.369999999995</v>
      </c>
      <c r="I36" s="36">
        <f>'[1]вспомогат'!K34</f>
        <v>222.64512605042017</v>
      </c>
      <c r="J36" s="37">
        <f>'[1]вспомогат'!L34</f>
        <v>87568.62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1535469.89</v>
      </c>
      <c r="F37" s="38">
        <f>'[1]вспомогат'!H35</f>
        <v>48414.419999999925</v>
      </c>
      <c r="G37" s="39">
        <f>'[1]вспомогат'!I35</f>
        <v>9.38573173332298</v>
      </c>
      <c r="H37" s="35">
        <f>'[1]вспомогат'!J35</f>
        <v>-467415.5800000001</v>
      </c>
      <c r="I37" s="36">
        <f>'[1]вспомогат'!K35</f>
        <v>88.56897815755607</v>
      </c>
      <c r="J37" s="37">
        <f>'[1]вспомогат'!L35</f>
        <v>-198173.1100000001</v>
      </c>
    </row>
    <row r="38" spans="1:10" ht="18.75" customHeight="1">
      <c r="A38" s="50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283700947.25</v>
      </c>
      <c r="F38" s="41">
        <f>SUM(F18:F37)</f>
        <v>28864632.86999999</v>
      </c>
      <c r="G38" s="42">
        <f>F38/D38*100</f>
        <v>33.52384800041726</v>
      </c>
      <c r="H38" s="41">
        <f>SUM(H18:H37)</f>
        <v>-57237156.13</v>
      </c>
      <c r="I38" s="43">
        <f>E38/C38*100</f>
        <v>93.66254596419623</v>
      </c>
      <c r="J38" s="41">
        <f>SUM(J18:J37)</f>
        <v>-19195951.750000004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3140432.38</v>
      </c>
      <c r="F39" s="38">
        <f>'[1]вспомогат'!H36</f>
        <v>143923.0499999998</v>
      </c>
      <c r="G39" s="39">
        <f>'[1]вспомогат'!I36</f>
        <v>8.277505068369052</v>
      </c>
      <c r="H39" s="35">
        <f>'[1]вспомогат'!J36</f>
        <v>-1594801.9500000002</v>
      </c>
      <c r="I39" s="36">
        <f>'[1]вспомогат'!K36</f>
        <v>68.32096031251012</v>
      </c>
      <c r="J39" s="37">
        <f>'[1]вспомогат'!L36</f>
        <v>-1456154.62</v>
      </c>
    </row>
    <row r="40" spans="1:10" ht="12.75" customHeight="1">
      <c r="A40" s="51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10611296.15</v>
      </c>
      <c r="F40" s="38">
        <f>'[1]вспомогат'!H37</f>
        <v>1165807.3800000008</v>
      </c>
      <c r="G40" s="39">
        <f>'[1]вспомогат'!I37</f>
        <v>39.237026082461206</v>
      </c>
      <c r="H40" s="35">
        <f>'[1]вспомогат'!J37</f>
        <v>-1805384.6199999992</v>
      </c>
      <c r="I40" s="36">
        <f>'[1]вспомогат'!K37</f>
        <v>89.36988075673652</v>
      </c>
      <c r="J40" s="37">
        <f>'[1]вспомогат'!L37</f>
        <v>-1262162.8499999996</v>
      </c>
    </row>
    <row r="41" spans="1:10" ht="12.75" customHeight="1">
      <c r="A41" s="51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4908419.38</v>
      </c>
      <c r="F41" s="38">
        <f>'[1]вспомогат'!H38</f>
        <v>413681.96999999974</v>
      </c>
      <c r="G41" s="39">
        <f>'[1]вспомогат'!I38</f>
        <v>26.381281292069502</v>
      </c>
      <c r="H41" s="35">
        <f>'[1]вспомогат'!J38</f>
        <v>-1154407.0300000003</v>
      </c>
      <c r="I41" s="36">
        <f>'[1]вспомогат'!K38</f>
        <v>97.39623028629029</v>
      </c>
      <c r="J41" s="37">
        <f>'[1]вспомогат'!L38</f>
        <v>-131220.6200000001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3887464.57</v>
      </c>
      <c r="F42" s="38">
        <f>'[1]вспомогат'!H39</f>
        <v>390914.54000000004</v>
      </c>
      <c r="G42" s="39">
        <f>'[1]вспомогат'!I39</f>
        <v>24.72890561740891</v>
      </c>
      <c r="H42" s="35">
        <f>'[1]вспомогат'!J39</f>
        <v>-1189885.46</v>
      </c>
      <c r="I42" s="36">
        <f>'[1]вспомогат'!K39</f>
        <v>82.29702500158773</v>
      </c>
      <c r="J42" s="37">
        <f>'[1]вспомогат'!L39</f>
        <v>-836235.4300000002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4640901.99</v>
      </c>
      <c r="F43" s="38">
        <f>'[1]вспомогат'!H40</f>
        <v>168682.02000000048</v>
      </c>
      <c r="G43" s="39">
        <f>'[1]вспомогат'!I40</f>
        <v>12.076612689598722</v>
      </c>
      <c r="H43" s="35">
        <f>'[1]вспомогат'!J40</f>
        <v>-1228083.9799999995</v>
      </c>
      <c r="I43" s="36">
        <f>'[1]вспомогат'!K40</f>
        <v>121.49136191525321</v>
      </c>
      <c r="J43" s="37">
        <f>'[1]вспомогат'!L40</f>
        <v>820957.9900000002</v>
      </c>
    </row>
    <row r="44" spans="1:10" ht="14.25" customHeight="1">
      <c r="A44" s="51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7588132.3</v>
      </c>
      <c r="F44" s="38">
        <f>'[1]вспомогат'!H41</f>
        <v>378997.9900000002</v>
      </c>
      <c r="G44" s="39">
        <f>'[1]вспомогат'!I41</f>
        <v>26.763655892413784</v>
      </c>
      <c r="H44" s="35">
        <f>'[1]вспомогат'!J41</f>
        <v>-1037094.0099999998</v>
      </c>
      <c r="I44" s="36">
        <f>'[1]вспомогат'!K41</f>
        <v>105.94924075456103</v>
      </c>
      <c r="J44" s="37">
        <f>'[1]вспомогат'!L41</f>
        <v>426087.2999999998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7636101.2</v>
      </c>
      <c r="F45" s="38">
        <f>'[1]вспомогат'!H42</f>
        <v>894899.8799999999</v>
      </c>
      <c r="G45" s="39">
        <f>'[1]вспомогат'!I42</f>
        <v>36.57142646972282</v>
      </c>
      <c r="H45" s="35">
        <f>'[1]вспомогат'!J42</f>
        <v>-1552092.12</v>
      </c>
      <c r="I45" s="36">
        <f>'[1]вспомогат'!K42</f>
        <v>84.99412918290848</v>
      </c>
      <c r="J45" s="37">
        <f>'[1]вспомогат'!L42</f>
        <v>-1348167.7999999998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11825702.67</v>
      </c>
      <c r="F46" s="38">
        <f>'[1]вспомогат'!H43</f>
        <v>1014899.2400000002</v>
      </c>
      <c r="G46" s="39">
        <f>'[1]вспомогат'!I43</f>
        <v>25.157472659912067</v>
      </c>
      <c r="H46" s="35">
        <f>'[1]вспомогат'!J43</f>
        <v>-3019286.76</v>
      </c>
      <c r="I46" s="36">
        <f>'[1]вспомогат'!K43</f>
        <v>83.14609408836516</v>
      </c>
      <c r="J46" s="37">
        <f>'[1]вспомогат'!L43</f>
        <v>-2397097.33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5552678.56</v>
      </c>
      <c r="F47" s="38">
        <f>'[1]вспомогат'!H44</f>
        <v>431800.94999999925</v>
      </c>
      <c r="G47" s="39">
        <f>'[1]вспомогат'!I44</f>
        <v>16.363764006089188</v>
      </c>
      <c r="H47" s="35">
        <f>'[1]вспомогат'!J44</f>
        <v>-2206962.0500000007</v>
      </c>
      <c r="I47" s="36">
        <f>'[1]вспомогат'!K44</f>
        <v>73.0605986763332</v>
      </c>
      <c r="J47" s="37">
        <f>'[1]вспомогат'!L44</f>
        <v>-2047421.4400000004</v>
      </c>
    </row>
    <row r="48" spans="1:10" ht="14.25" customHeight="1">
      <c r="A48" s="52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7195905.07</v>
      </c>
      <c r="F48" s="38">
        <f>'[1]вспомогат'!H45</f>
        <v>521503.0200000005</v>
      </c>
      <c r="G48" s="39">
        <f>'[1]вспомогат'!I45</f>
        <v>33.20025847031414</v>
      </c>
      <c r="H48" s="35">
        <f>'[1]вспомогат'!J45</f>
        <v>-1049276.9799999995</v>
      </c>
      <c r="I48" s="36">
        <f>'[1]вспомогат'!K45</f>
        <v>103.84587011677331</v>
      </c>
      <c r="J48" s="37">
        <f>'[1]вспомогат'!L45</f>
        <v>266496.0700000003</v>
      </c>
    </row>
    <row r="49" spans="1:10" ht="14.25" customHeight="1">
      <c r="A49" s="52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2257336</v>
      </c>
      <c r="F49" s="38">
        <f>'[1]вспомогат'!H46</f>
        <v>123576.58000000007</v>
      </c>
      <c r="G49" s="39">
        <f>'[1]вспомогат'!I46</f>
        <v>20.625625687442533</v>
      </c>
      <c r="H49" s="35">
        <f>'[1]вспомогат'!J46</f>
        <v>-475564.4199999999</v>
      </c>
      <c r="I49" s="36">
        <f>'[1]вспомогат'!K46</f>
        <v>85.84883953980919</v>
      </c>
      <c r="J49" s="37">
        <f>'[1]вспомогат'!L46</f>
        <v>-372095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1864605.69</v>
      </c>
      <c r="F50" s="38">
        <f>'[1]вспомогат'!H47</f>
        <v>118808.23999999999</v>
      </c>
      <c r="G50" s="39">
        <f>'[1]вспомогат'!I47</f>
        <v>17.95977772537353</v>
      </c>
      <c r="H50" s="35">
        <f>'[1]вспомогат'!J47</f>
        <v>-542715.76</v>
      </c>
      <c r="I50" s="36">
        <f>'[1]вспомогат'!K47</f>
        <v>95.50600150383333</v>
      </c>
      <c r="J50" s="37">
        <f>'[1]вспомогат'!L47</f>
        <v>-87738.31000000006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2245416.08</v>
      </c>
      <c r="F51" s="38">
        <f>'[1]вспомогат'!H48</f>
        <v>188978.81000000006</v>
      </c>
      <c r="G51" s="39">
        <f>'[1]вспомогат'!I48</f>
        <v>13.438818076312605</v>
      </c>
      <c r="H51" s="35">
        <f>'[1]вспомогат'!J48</f>
        <v>-1217237.19</v>
      </c>
      <c r="I51" s="36">
        <f>'[1]вспомогат'!K48</f>
        <v>66.86543152819203</v>
      </c>
      <c r="J51" s="37">
        <f>'[1]вспомогат'!L48</f>
        <v>-1112695.92</v>
      </c>
    </row>
    <row r="52" spans="1:10" ht="14.25" customHeight="1">
      <c r="A52" s="52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5286651.32</v>
      </c>
      <c r="F52" s="38">
        <f>'[1]вспомогат'!H49</f>
        <v>503762.0800000001</v>
      </c>
      <c r="G52" s="39">
        <f>'[1]вспомогат'!I49</f>
        <v>35.28734099187448</v>
      </c>
      <c r="H52" s="35">
        <f>'[1]вспомогат'!J49</f>
        <v>-923837.9199999999</v>
      </c>
      <c r="I52" s="36">
        <f>'[1]вспомогат'!K49</f>
        <v>98.26471177562868</v>
      </c>
      <c r="J52" s="37">
        <f>'[1]вспомогат'!L49</f>
        <v>-93358.6799999997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2413866.58</v>
      </c>
      <c r="F53" s="38">
        <f>'[1]вспомогат'!H50</f>
        <v>222463.75</v>
      </c>
      <c r="G53" s="39">
        <f>'[1]вспомогат'!I50</f>
        <v>29.42058454010448</v>
      </c>
      <c r="H53" s="35">
        <f>'[1]вспомогат'!J50</f>
        <v>-533686.25</v>
      </c>
      <c r="I53" s="36">
        <f>'[1]вспомогат'!K50</f>
        <v>82.30025843845891</v>
      </c>
      <c r="J53" s="37">
        <f>'[1]вспомогат'!L50</f>
        <v>-519133.4199999999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2296393.31</v>
      </c>
      <c r="F54" s="38">
        <f>'[1]вспомогат'!H51</f>
        <v>195495.79000000004</v>
      </c>
      <c r="G54" s="39">
        <f>'[1]вспомогат'!I51</f>
        <v>33.25041074921338</v>
      </c>
      <c r="H54" s="35">
        <f>'[1]вспомогат'!J51</f>
        <v>-392454.20999999996</v>
      </c>
      <c r="I54" s="36">
        <f>'[1]вспомогат'!K51</f>
        <v>108.67517131391145</v>
      </c>
      <c r="J54" s="37">
        <f>'[1]вспомогат'!L51</f>
        <v>183313.31000000006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12414600.54</v>
      </c>
      <c r="F55" s="38">
        <f>'[1]вспомогат'!H52</f>
        <v>867948.1899999995</v>
      </c>
      <c r="G55" s="39">
        <f>'[1]вспомогат'!I52</f>
        <v>23.221762069749698</v>
      </c>
      <c r="H55" s="35">
        <f>'[1]вспомогат'!J52</f>
        <v>-2869701.8100000005</v>
      </c>
      <c r="I55" s="36">
        <f>'[1]вспомогат'!K52</f>
        <v>98.68757235864129</v>
      </c>
      <c r="J55" s="37">
        <f>'[1]вспомогат'!L52</f>
        <v>-165099.4600000009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15739574.52</v>
      </c>
      <c r="F56" s="38">
        <f>'[1]вспомогат'!H53</f>
        <v>1567296.75</v>
      </c>
      <c r="G56" s="39">
        <f>'[1]вспомогат'!I53</f>
        <v>34.50200599873421</v>
      </c>
      <c r="H56" s="35">
        <f>'[1]вспомогат'!J53</f>
        <v>-2975328.25</v>
      </c>
      <c r="I56" s="36">
        <f>'[1]вспомогат'!K53</f>
        <v>95.35697442437424</v>
      </c>
      <c r="J56" s="37">
        <f>'[1]вспомогат'!L53</f>
        <v>-766375.4800000004</v>
      </c>
    </row>
    <row r="57" spans="1:10" ht="14.25" customHeight="1">
      <c r="A57" s="52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7753716.27</v>
      </c>
      <c r="F57" s="38">
        <f>'[1]вспомогат'!H54</f>
        <v>1062009.46</v>
      </c>
      <c r="G57" s="39">
        <f>'[1]вспомогат'!I54</f>
        <v>45.31917128957924</v>
      </c>
      <c r="H57" s="35">
        <f>'[1]вспомогат'!J54</f>
        <v>-1281390.54</v>
      </c>
      <c r="I57" s="36">
        <f>'[1]вспомогат'!K54</f>
        <v>110.04657025057303</v>
      </c>
      <c r="J57" s="37">
        <f>'[1]вспомогат'!L54</f>
        <v>707866.2699999996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14904743.65</v>
      </c>
      <c r="F58" s="38">
        <f>'[1]вспомогат'!H55</f>
        <v>1012311.4399999995</v>
      </c>
      <c r="G58" s="39">
        <f>'[1]вспомогат'!I55</f>
        <v>38.34495600777571</v>
      </c>
      <c r="H58" s="35">
        <f>'[1]вспомогат'!J55</f>
        <v>-1627700.5600000005</v>
      </c>
      <c r="I58" s="36">
        <f>'[1]вспомогат'!K55</f>
        <v>139.3899306087129</v>
      </c>
      <c r="J58" s="37">
        <f>'[1]вспомогат'!L55</f>
        <v>4211902.65</v>
      </c>
    </row>
    <row r="59" spans="1:10" ht="14.25" customHeight="1">
      <c r="A59" s="52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16983945.95</v>
      </c>
      <c r="F59" s="38">
        <f>'[1]вспомогат'!H56</f>
        <v>1504077.6799999997</v>
      </c>
      <c r="G59" s="39">
        <f>'[1]вспомогат'!I56</f>
        <v>33.216382958048804</v>
      </c>
      <c r="H59" s="35">
        <f>'[1]вспомогат'!J56</f>
        <v>-3024042.3200000003</v>
      </c>
      <c r="I59" s="36">
        <f>'[1]вспомогат'!K56</f>
        <v>89.01810085902426</v>
      </c>
      <c r="J59" s="37">
        <f>'[1]вспомогат'!L56</f>
        <v>-2095259.0500000007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2226932.08</v>
      </c>
      <c r="F60" s="38">
        <f>'[1]вспомогат'!H57</f>
        <v>189414.34000000008</v>
      </c>
      <c r="G60" s="39">
        <f>'[1]вспомогат'!I57</f>
        <v>22.54492456234736</v>
      </c>
      <c r="H60" s="35">
        <f>'[1]вспомогат'!J57</f>
        <v>-650749.6599999999</v>
      </c>
      <c r="I60" s="36">
        <f>'[1]вспомогат'!K57</f>
        <v>78.98557999245234</v>
      </c>
      <c r="J60" s="37">
        <f>'[1]вспомогат'!L57</f>
        <v>-592483.9199999999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13283335.46</v>
      </c>
      <c r="F61" s="38">
        <f>'[1]вспомогат'!H58</f>
        <v>1319177.1500000004</v>
      </c>
      <c r="G61" s="39">
        <f>'[1]вспомогат'!I58</f>
        <v>35.78354351646678</v>
      </c>
      <c r="H61" s="35">
        <f>'[1]вспомогат'!J58</f>
        <v>-2367369.8499999996</v>
      </c>
      <c r="I61" s="36">
        <f>'[1]вспомогат'!K58</f>
        <v>95.98801101503801</v>
      </c>
      <c r="J61" s="37">
        <f>'[1]вспомогат'!L58</f>
        <v>-555200.5399999991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2942164.93</v>
      </c>
      <c r="F62" s="38">
        <f>'[1]вспомогат'!H59</f>
        <v>196456.99000000022</v>
      </c>
      <c r="G62" s="39">
        <f>'[1]вспомогат'!I59</f>
        <v>27.786466937473158</v>
      </c>
      <c r="H62" s="35">
        <f>'[1]вспомогат'!J59</f>
        <v>-510567.0099999998</v>
      </c>
      <c r="I62" s="36">
        <f>'[1]вспомогат'!K59</f>
        <v>90.72087073586475</v>
      </c>
      <c r="J62" s="37">
        <f>'[1]вспомогат'!L59</f>
        <v>-300931.06999999983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3584866.12</v>
      </c>
      <c r="F63" s="38">
        <f>'[1]вспомогат'!H60</f>
        <v>373077.39000000013</v>
      </c>
      <c r="G63" s="39">
        <f>'[1]вспомогат'!I60</f>
        <v>44.60513988522239</v>
      </c>
      <c r="H63" s="35">
        <f>'[1]вспомогат'!J60</f>
        <v>-463322.60999999987</v>
      </c>
      <c r="I63" s="36">
        <f>'[1]вспомогат'!K60</f>
        <v>139.2559577360836</v>
      </c>
      <c r="J63" s="37">
        <f>'[1]вспомогат'!L60</f>
        <v>1010566.1200000001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1851752.68</v>
      </c>
      <c r="F64" s="38">
        <f>'[1]вспомогат'!H61</f>
        <v>109842.08999999985</v>
      </c>
      <c r="G64" s="39">
        <f>'[1]вспомогат'!I61</f>
        <v>21.015250307072396</v>
      </c>
      <c r="H64" s="35">
        <f>'[1]вспомогат'!J61</f>
        <v>-412835.91000000015</v>
      </c>
      <c r="I64" s="36">
        <f>'[1]вспомогат'!K61</f>
        <v>82.29276762387005</v>
      </c>
      <c r="J64" s="37">
        <f>'[1]вспомогат'!L61</f>
        <v>-398448.32000000007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1983831.7</v>
      </c>
      <c r="F65" s="38">
        <f>'[1]вспомогат'!H62</f>
        <v>174179.41999999993</v>
      </c>
      <c r="G65" s="39">
        <f>'[1]вспомогат'!I62</f>
        <v>23.566421323230948</v>
      </c>
      <c r="H65" s="35">
        <f>'[1]вспомогат'!J62</f>
        <v>-564920.5800000001</v>
      </c>
      <c r="I65" s="36">
        <f>'[1]вспомогат'!K62</f>
        <v>86.97582971634003</v>
      </c>
      <c r="J65" s="37">
        <f>'[1]вспомогат'!L62</f>
        <v>-297068.30000000005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2008292.85</v>
      </c>
      <c r="F66" s="38">
        <f>'[1]вспомогат'!H63</f>
        <v>253204.06000000006</v>
      </c>
      <c r="G66" s="39">
        <f>'[1]вспомогат'!I63</f>
        <v>48.436468326462695</v>
      </c>
      <c r="H66" s="35">
        <f>'[1]вспомогат'!J63</f>
        <v>-269550.93999999994</v>
      </c>
      <c r="I66" s="36">
        <f>'[1]вспомогат'!K63</f>
        <v>125.59075329080464</v>
      </c>
      <c r="J66" s="37">
        <f>'[1]вспомогат'!L63</f>
        <v>409215.8500000001</v>
      </c>
    </row>
    <row r="67" spans="1:10" ht="14.25" customHeight="1">
      <c r="A67" s="52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3488820.23</v>
      </c>
      <c r="F67" s="38">
        <f>'[1]вспомогат'!H64</f>
        <v>301782.0099999998</v>
      </c>
      <c r="G67" s="39">
        <f>'[1]вспомогат'!I64</f>
        <v>37.660611241451576</v>
      </c>
      <c r="H67" s="35">
        <f>'[1]вспомогат'!J64</f>
        <v>-499537.9900000002</v>
      </c>
      <c r="I67" s="36">
        <f>'[1]вспомогат'!K64</f>
        <v>126.33603822504836</v>
      </c>
      <c r="J67" s="37">
        <f>'[1]вспомогат'!L64</f>
        <v>727280.23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2283612.89</v>
      </c>
      <c r="F68" s="38">
        <f>'[1]вспомогат'!H65</f>
        <v>120672.56000000006</v>
      </c>
      <c r="G68" s="39">
        <f>'[1]вспомогат'!I65</f>
        <v>20.05293716868572</v>
      </c>
      <c r="H68" s="35">
        <f>'[1]вспомогат'!J65</f>
        <v>-481097.43999999994</v>
      </c>
      <c r="I68" s="36">
        <f>'[1]вспомогат'!K65</f>
        <v>91.88590736620166</v>
      </c>
      <c r="J68" s="37">
        <f>'[1]вспомогат'!L65</f>
        <v>-201657.10999999987</v>
      </c>
    </row>
    <row r="69" spans="1:10" ht="14.25" customHeight="1">
      <c r="A69" s="52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7035360.93</v>
      </c>
      <c r="F69" s="38">
        <f>'[1]вспомогат'!H66</f>
        <v>561032.5899999999</v>
      </c>
      <c r="G69" s="39">
        <f>'[1]вспомогат'!I66</f>
        <v>30.55515047673613</v>
      </c>
      <c r="H69" s="35">
        <f>'[1]вспомогат'!J66</f>
        <v>-1275098.4100000001</v>
      </c>
      <c r="I69" s="36">
        <f>'[1]вспомогат'!K66</f>
        <v>105.9635665190382</v>
      </c>
      <c r="J69" s="37">
        <f>'[1]вспомогат'!L66</f>
        <v>395945.9299999997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11433191.43</v>
      </c>
      <c r="F70" s="38">
        <f>'[1]вспомогат'!H67</f>
        <v>603042.5700000003</v>
      </c>
      <c r="G70" s="39">
        <f>'[1]вспомогат'!I67</f>
        <v>12.864265975842493</v>
      </c>
      <c r="H70" s="35">
        <f>'[1]вспомогат'!J67</f>
        <v>-4084691.4299999997</v>
      </c>
      <c r="I70" s="36">
        <f>'[1]вспомогат'!K67</f>
        <v>75.68840961275033</v>
      </c>
      <c r="J70" s="37">
        <f>'[1]вспомогат'!L67</f>
        <v>-3672412.5700000003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16861196.42</v>
      </c>
      <c r="F71" s="38">
        <f>'[1]вспомогат'!H68</f>
        <v>1452388.6500000022</v>
      </c>
      <c r="G71" s="39">
        <f>'[1]вспомогат'!I68</f>
        <v>29.340781783199795</v>
      </c>
      <c r="H71" s="35">
        <f>'[1]вспомогат'!J68</f>
        <v>-3497679.3499999978</v>
      </c>
      <c r="I71" s="36">
        <f>'[1]вспомогат'!K68</f>
        <v>83.46841825700014</v>
      </c>
      <c r="J71" s="37">
        <f>'[1]вспомогат'!L68</f>
        <v>-3339493.579999998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3567422.52</v>
      </c>
      <c r="F72" s="38">
        <f>'[1]вспомогат'!H69</f>
        <v>352263.1699999999</v>
      </c>
      <c r="G72" s="39">
        <f>'[1]вспомогат'!I69</f>
        <v>32.946424429479976</v>
      </c>
      <c r="H72" s="35">
        <f>'[1]вспомогат'!J69</f>
        <v>-716936.8300000001</v>
      </c>
      <c r="I72" s="36">
        <f>'[1]вспомогат'!K69</f>
        <v>86.60263928337338</v>
      </c>
      <c r="J72" s="37">
        <f>'[1]вспомогат'!L69</f>
        <v>-551877.48</v>
      </c>
    </row>
    <row r="73" spans="1:10" ht="14.25" customHeight="1">
      <c r="A73" s="52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1569557.29</v>
      </c>
      <c r="F73" s="38">
        <f>'[1]вспомогат'!H70</f>
        <v>127639.09000000008</v>
      </c>
      <c r="G73" s="39">
        <f>'[1]вспомогат'!I70</f>
        <v>16.838707932613037</v>
      </c>
      <c r="H73" s="35">
        <f>'[1]вспомогат'!J70</f>
        <v>-630370.9099999999</v>
      </c>
      <c r="I73" s="36">
        <f>'[1]вспомогат'!K70</f>
        <v>88.19967351296675</v>
      </c>
      <c r="J73" s="37">
        <f>'[1]вспомогат'!L70</f>
        <v>-209992.70999999996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994116.73</v>
      </c>
      <c r="F74" s="38">
        <f>'[1]вспомогат'!H71</f>
        <v>117454.64000000001</v>
      </c>
      <c r="G74" s="39">
        <f>'[1]вспомогат'!I71</f>
        <v>20.393129983054145</v>
      </c>
      <c r="H74" s="35">
        <f>'[1]вспомогат'!J71</f>
        <v>-458497.36</v>
      </c>
      <c r="I74" s="36">
        <f>'[1]вспомогат'!K71</f>
        <v>68.65456513061481</v>
      </c>
      <c r="J74" s="37">
        <f>'[1]вспомогат'!L71</f>
        <v>-453881.27</v>
      </c>
    </row>
    <row r="75" spans="1:10" ht="15" customHeight="1">
      <c r="A75" s="50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226262338.44000003</v>
      </c>
      <c r="F75" s="41">
        <f>SUM(F39:F74)</f>
        <v>19143465.530000005</v>
      </c>
      <c r="G75" s="42">
        <f>F75/D75*100</f>
        <v>28.265372139280366</v>
      </c>
      <c r="H75" s="41">
        <f>SUM(H39:H74)</f>
        <v>-48584160.47</v>
      </c>
      <c r="I75" s="43">
        <f>E75/C75*100</f>
        <v>93.35550116691314</v>
      </c>
      <c r="J75" s="41">
        <f>SUM(J39:J74)</f>
        <v>-16104030.559999999</v>
      </c>
    </row>
    <row r="76" spans="1:10" ht="15.75" customHeight="1">
      <c r="A76" s="53" t="s">
        <v>78</v>
      </c>
      <c r="B76" s="54">
        <f>'[1]вспомогат'!B72</f>
        <v>9996497593</v>
      </c>
      <c r="C76" s="54">
        <f>'[1]вспомогат'!C72</f>
        <v>3026932503</v>
      </c>
      <c r="D76" s="54">
        <f>'[1]вспомогат'!D72</f>
        <v>769201344</v>
      </c>
      <c r="E76" s="54">
        <f>'[1]вспомогат'!G72</f>
        <v>2733627846.4799995</v>
      </c>
      <c r="F76" s="54">
        <f>'[1]вспомогат'!H72</f>
        <v>296463582.3699999</v>
      </c>
      <c r="G76" s="55">
        <f>'[1]вспомогат'!I72</f>
        <v>38.5417400375733</v>
      </c>
      <c r="H76" s="54">
        <f>'[1]вспомогат'!J72</f>
        <v>-472737761.63000005</v>
      </c>
      <c r="I76" s="55">
        <f>'[1]вспомогат'!K72</f>
        <v>90.31016858719825</v>
      </c>
      <c r="J76" s="54">
        <f>'[1]вспомогат'!L72</f>
        <v>-293304656.52000016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12.04.2018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2018-04-13T04:36:35Z</dcterms:created>
  <dcterms:modified xsi:type="dcterms:W3CDTF">2018-04-13T04:37:11Z</dcterms:modified>
  <cp:category/>
  <cp:version/>
  <cp:contentType/>
  <cp:contentStatus/>
</cp:coreProperties>
</file>