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<sst xmlns="http://schemas.openxmlformats.org/spreadsheetml/2006/main" count="84" uniqueCount="79">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</sst>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4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16.04.2018</v>
          </cell>
        </row>
        <row r="6">
          <cell r="G6" t="str">
            <v>Фактично надійшло на 16.04.2018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536735018</v>
          </cell>
          <cell r="H10">
            <v>62661408.23000002</v>
          </cell>
          <cell r="I10">
            <v>48.48631706800716</v>
          </cell>
          <cell r="J10">
            <v>-66573831.76999998</v>
          </cell>
          <cell r="K10">
            <v>100.1434564504392</v>
          </cell>
          <cell r="L10">
            <v>768878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1303405463.53</v>
          </cell>
          <cell r="H11">
            <v>175012722.25</v>
          </cell>
          <cell r="I11">
            <v>47.44113586153617</v>
          </cell>
          <cell r="J11">
            <v>-193892277.75</v>
          </cell>
          <cell r="K11">
            <v>88.36317720559572</v>
          </cell>
          <cell r="L11">
            <v>-171649536.47000003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106760563.7</v>
          </cell>
          <cell r="H12">
            <v>11927583.340000004</v>
          </cell>
          <cell r="I12">
            <v>40.38274120567212</v>
          </cell>
          <cell r="J12">
            <v>-17608755.659999996</v>
          </cell>
          <cell r="K12">
            <v>95.054743176368</v>
          </cell>
          <cell r="L12">
            <v>-5554256.299999997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162793638.79</v>
          </cell>
          <cell r="H13">
            <v>27073480.169999987</v>
          </cell>
          <cell r="I13">
            <v>66.15575066861985</v>
          </cell>
          <cell r="J13">
            <v>-13850369.830000013</v>
          </cell>
          <cell r="K13">
            <v>93.22033960042242</v>
          </cell>
          <cell r="L13">
            <v>-11839536.210000008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145822105.3</v>
          </cell>
          <cell r="H14">
            <v>22322747.84000002</v>
          </cell>
          <cell r="I14">
            <v>55.20649892419938</v>
          </cell>
          <cell r="J14">
            <v>-18112252.15999998</v>
          </cell>
          <cell r="K14">
            <v>91.20836218866887</v>
          </cell>
          <cell r="L14">
            <v>-14055894.699999988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21161813.61</v>
          </cell>
          <cell r="H15">
            <v>2471584.280000001</v>
          </cell>
          <cell r="I15">
            <v>39.0055121912728</v>
          </cell>
          <cell r="J15">
            <v>-3864915.719999999</v>
          </cell>
          <cell r="K15">
            <v>88.8326957321143</v>
          </cell>
          <cell r="L15">
            <v>-2660286.3900000006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9793308.97</v>
          </cell>
          <cell r="H16">
            <v>1263065.0899999999</v>
          </cell>
          <cell r="I16">
            <v>45.694933839822724</v>
          </cell>
          <cell r="J16">
            <v>-1501059.9100000001</v>
          </cell>
          <cell r="K16">
            <v>97.35731851828288</v>
          </cell>
          <cell r="L16">
            <v>-265831.02999999933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69673735.36</v>
          </cell>
          <cell r="H17">
            <v>10060277.519999996</v>
          </cell>
          <cell r="I17">
            <v>57.18862841747341</v>
          </cell>
          <cell r="J17">
            <v>-7531117.480000004</v>
          </cell>
          <cell r="K17">
            <v>104.27618444218383</v>
          </cell>
          <cell r="L17">
            <v>2857198.3599999994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49190</v>
          </cell>
          <cell r="H18">
            <v>1170</v>
          </cell>
          <cell r="I18">
            <v>16.595744680851062</v>
          </cell>
          <cell r="J18">
            <v>-5880</v>
          </cell>
          <cell r="K18">
            <v>173.81625441696113</v>
          </cell>
          <cell r="L18">
            <v>20890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1353734.93</v>
          </cell>
          <cell r="H19">
            <v>344762.7699999999</v>
          </cell>
          <cell r="I19">
            <v>177.20581326617148</v>
          </cell>
          <cell r="J19">
            <v>150207.7699999999</v>
          </cell>
          <cell r="K19">
            <v>164.04136130095486</v>
          </cell>
          <cell r="L19">
            <v>528494.9299999999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32232183.02</v>
          </cell>
          <cell r="H20">
            <v>4475290.09</v>
          </cell>
          <cell r="I20">
            <v>49.04194781770903</v>
          </cell>
          <cell r="J20">
            <v>-4650142.91</v>
          </cell>
          <cell r="K20">
            <v>102.93072439449107</v>
          </cell>
          <cell r="L20">
            <v>917740.0199999996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6954002.55</v>
          </cell>
          <cell r="H21">
            <v>668385.6899999995</v>
          </cell>
          <cell r="I21">
            <v>41.07733139127546</v>
          </cell>
          <cell r="J21">
            <v>-958754.3100000005</v>
          </cell>
          <cell r="K21">
            <v>108.49422659277704</v>
          </cell>
          <cell r="L21">
            <v>544442.5499999998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15169142.81</v>
          </cell>
          <cell r="H22">
            <v>1625409.4400000013</v>
          </cell>
          <cell r="I22">
            <v>38.99718835119918</v>
          </cell>
          <cell r="J22">
            <v>-2542607.5599999987</v>
          </cell>
          <cell r="K22">
            <v>98.01003706629885</v>
          </cell>
          <cell r="L22">
            <v>-307989.1899999995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1897092.57</v>
          </cell>
          <cell r="H23">
            <v>253707.56000000006</v>
          </cell>
          <cell r="I23">
            <v>37.67449140209676</v>
          </cell>
          <cell r="J23">
            <v>-419712.43999999994</v>
          </cell>
          <cell r="K23">
            <v>97.8454205471546</v>
          </cell>
          <cell r="L23">
            <v>-41774.429999999935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10365853.6</v>
          </cell>
          <cell r="H24">
            <v>1197875.2400000002</v>
          </cell>
          <cell r="I24">
            <v>37.35838248177186</v>
          </cell>
          <cell r="J24">
            <v>-2008567.7599999998</v>
          </cell>
          <cell r="K24">
            <v>98.15489299488385</v>
          </cell>
          <cell r="L24">
            <v>-194856.40000000037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27494250.76</v>
          </cell>
          <cell r="H25">
            <v>2896993.0200000033</v>
          </cell>
          <cell r="I25">
            <v>27.9178945944196</v>
          </cell>
          <cell r="J25">
            <v>-7479838.979999997</v>
          </cell>
          <cell r="K25">
            <v>82.26247311997825</v>
          </cell>
          <cell r="L25">
            <v>-5928341.239999998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14148530.29</v>
          </cell>
          <cell r="H26">
            <v>1534488.2999999989</v>
          </cell>
          <cell r="I26">
            <v>34.05732727510005</v>
          </cell>
          <cell r="J26">
            <v>-2971115.700000001</v>
          </cell>
          <cell r="K26">
            <v>93.75767643681169</v>
          </cell>
          <cell r="L26">
            <v>-941999.7100000009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13220271.91</v>
          </cell>
          <cell r="H27">
            <v>1554519.83</v>
          </cell>
          <cell r="I27">
            <v>34.98639002901729</v>
          </cell>
          <cell r="J27">
            <v>-2888693.17</v>
          </cell>
          <cell r="K27">
            <v>87.19135774663121</v>
          </cell>
          <cell r="L27">
            <v>-1942093.0899999999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75783.75</v>
          </cell>
          <cell r="H28">
            <v>8627.36</v>
          </cell>
          <cell r="I28">
            <v>46.521218657320034</v>
          </cell>
          <cell r="J28">
            <v>-9917.64</v>
          </cell>
          <cell r="K28">
            <v>165.3042861816992</v>
          </cell>
          <cell r="L28">
            <v>29938.75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46047340.77</v>
          </cell>
          <cell r="H29">
            <v>5484411.560000002</v>
          </cell>
          <cell r="I29">
            <v>40.067483950830876</v>
          </cell>
          <cell r="J29">
            <v>-8203524.439999998</v>
          </cell>
          <cell r="K29">
            <v>91.49221263914824</v>
          </cell>
          <cell r="L29">
            <v>-4281905.229999997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9593566.44</v>
          </cell>
          <cell r="H30">
            <v>862044.8499999996</v>
          </cell>
          <cell r="I30">
            <v>32.76780202587228</v>
          </cell>
          <cell r="J30">
            <v>-1768723.1500000004</v>
          </cell>
          <cell r="K30">
            <v>98.58276949332702</v>
          </cell>
          <cell r="L30">
            <v>-137917.56000000052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7606641.35</v>
          </cell>
          <cell r="H31">
            <v>1067004.1099999994</v>
          </cell>
          <cell r="I31">
            <v>37.11128891844485</v>
          </cell>
          <cell r="J31">
            <v>-1808142.8900000006</v>
          </cell>
          <cell r="K31">
            <v>82.48201293359857</v>
          </cell>
          <cell r="L31">
            <v>-1615540.6500000004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8747803.49</v>
          </cell>
          <cell r="H32">
            <v>887306.0499999998</v>
          </cell>
          <cell r="I32">
            <v>32.2478268391094</v>
          </cell>
          <cell r="J32">
            <v>-1864215.9500000002</v>
          </cell>
          <cell r="K32">
            <v>92.48718720247992</v>
          </cell>
          <cell r="L32">
            <v>-710591.5099999998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15111433.29</v>
          </cell>
          <cell r="H33">
            <v>2147576.459999999</v>
          </cell>
          <cell r="I33">
            <v>43.66755483005943</v>
          </cell>
          <cell r="J33">
            <v>-2770437.540000001</v>
          </cell>
          <cell r="K33">
            <v>99.42198141123451</v>
          </cell>
          <cell r="L33">
            <v>-87854.7100000009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159128.62</v>
          </cell>
          <cell r="H34">
            <v>10820.630000000005</v>
          </cell>
          <cell r="I34">
            <v>52.022259615384634</v>
          </cell>
          <cell r="J34">
            <v>-9979.369999999995</v>
          </cell>
          <cell r="K34">
            <v>222.86921568627452</v>
          </cell>
          <cell r="L34">
            <v>87728.62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1570980.53</v>
          </cell>
          <cell r="H35">
            <v>83925.06000000006</v>
          </cell>
          <cell r="I35">
            <v>16.269906752224582</v>
          </cell>
          <cell r="J35">
            <v>-431904.93999999994</v>
          </cell>
          <cell r="K35">
            <v>90.61730298567814</v>
          </cell>
          <cell r="L35">
            <v>-162662.46999999997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3214993.3</v>
          </cell>
          <cell r="H36">
            <v>218483.96999999974</v>
          </cell>
          <cell r="I36">
            <v>12.565757667256165</v>
          </cell>
          <cell r="J36">
            <v>-1520241.0300000003</v>
          </cell>
          <cell r="K36">
            <v>69.94305340027285</v>
          </cell>
          <cell r="L36">
            <v>-1381593.7000000002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11044199.07</v>
          </cell>
          <cell r="H37">
            <v>1598710.3000000007</v>
          </cell>
          <cell r="I37">
            <v>53.807034348503926</v>
          </cell>
          <cell r="J37">
            <v>-1372481.6999999993</v>
          </cell>
          <cell r="K37">
            <v>93.01585216237325</v>
          </cell>
          <cell r="L37">
            <v>-829259.9299999997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5247443.05</v>
          </cell>
          <cell r="H38">
            <v>752705.6399999997</v>
          </cell>
          <cell r="I38">
            <v>48.0014616517302</v>
          </cell>
          <cell r="J38">
            <v>-815383.3600000003</v>
          </cell>
          <cell r="K38">
            <v>104.12337091538284</v>
          </cell>
          <cell r="L38">
            <v>207803.0499999998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3931977.91</v>
          </cell>
          <cell r="H39">
            <v>435427.88000000035</v>
          </cell>
          <cell r="I39">
            <v>27.544779858299616</v>
          </cell>
          <cell r="J39">
            <v>-1145372.1199999996</v>
          </cell>
          <cell r="K39">
            <v>83.23936553972521</v>
          </cell>
          <cell r="L39">
            <v>-791722.0899999999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5005752.93</v>
          </cell>
          <cell r="H40">
            <v>533532.96</v>
          </cell>
          <cell r="I40">
            <v>38.19773390818505</v>
          </cell>
          <cell r="J40">
            <v>-863233.04</v>
          </cell>
          <cell r="K40">
            <v>131.0425736607657</v>
          </cell>
          <cell r="L40">
            <v>1185808.9299999997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7676835.16</v>
          </cell>
          <cell r="H41">
            <v>467700.85000000056</v>
          </cell>
          <cell r="I41">
            <v>33.027575185793054</v>
          </cell>
          <cell r="J41">
            <v>-948391.1499999994</v>
          </cell>
          <cell r="K41">
            <v>107.18775377702876</v>
          </cell>
          <cell r="L41">
            <v>514790.16000000015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7785534.43</v>
          </cell>
          <cell r="H42">
            <v>1044333.1099999994</v>
          </cell>
          <cell r="I42">
            <v>42.67823965096737</v>
          </cell>
          <cell r="J42">
            <v>-1402658.8900000006</v>
          </cell>
          <cell r="K42">
            <v>86.65740562754743</v>
          </cell>
          <cell r="L42">
            <v>-1198734.5700000003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12180499.19</v>
          </cell>
          <cell r="H43">
            <v>1369695.7599999998</v>
          </cell>
          <cell r="I43">
            <v>33.95222134031499</v>
          </cell>
          <cell r="J43">
            <v>-2664490.24</v>
          </cell>
          <cell r="K43">
            <v>85.64065577804652</v>
          </cell>
          <cell r="L43">
            <v>-2042300.8100000005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5791100.77</v>
          </cell>
          <cell r="H44">
            <v>670223.1599999992</v>
          </cell>
          <cell r="I44">
            <v>25.39914194643472</v>
          </cell>
          <cell r="J44">
            <v>-1968539.8400000008</v>
          </cell>
          <cell r="K44">
            <v>76.19769174089814</v>
          </cell>
          <cell r="L44">
            <v>-1808999.2300000004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7377513.49</v>
          </cell>
          <cell r="H45">
            <v>703111.4400000004</v>
          </cell>
          <cell r="I45">
            <v>44.761929741911686</v>
          </cell>
          <cell r="J45">
            <v>-867668.5599999996</v>
          </cell>
          <cell r="K45">
            <v>106.46670574647852</v>
          </cell>
          <cell r="L45">
            <v>448104.4900000002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2376721.79</v>
          </cell>
          <cell r="H46">
            <v>242962.3700000001</v>
          </cell>
          <cell r="I46">
            <v>40.551784972151815</v>
          </cell>
          <cell r="J46">
            <v>-356178.6299999999</v>
          </cell>
          <cell r="K46">
            <v>90.38920549731102</v>
          </cell>
          <cell r="L46">
            <v>-252709.20999999996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1960427.55</v>
          </cell>
          <cell r="H47">
            <v>214630.1000000001</v>
          </cell>
          <cell r="I47">
            <v>32.44479414201149</v>
          </cell>
          <cell r="J47">
            <v>-446893.8999999999</v>
          </cell>
          <cell r="K47">
            <v>100.4140433243322</v>
          </cell>
          <cell r="L47">
            <v>8083.550000000047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2263827.97</v>
          </cell>
          <cell r="H48">
            <v>207390.7000000002</v>
          </cell>
          <cell r="I48">
            <v>14.748139688355144</v>
          </cell>
          <cell r="J48">
            <v>-1198825.2999999998</v>
          </cell>
          <cell r="K48">
            <v>67.41371252656255</v>
          </cell>
          <cell r="L48">
            <v>-1094284.0299999998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5374801.8</v>
          </cell>
          <cell r="H49">
            <v>591912.5599999996</v>
          </cell>
          <cell r="I49">
            <v>41.462073409918716</v>
          </cell>
          <cell r="J49">
            <v>-835687.4400000004</v>
          </cell>
          <cell r="K49">
            <v>99.90319348848794</v>
          </cell>
          <cell r="L49">
            <v>-5208.200000000186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2437727.33</v>
          </cell>
          <cell r="H50">
            <v>246324.5</v>
          </cell>
          <cell r="I50">
            <v>32.57614229980824</v>
          </cell>
          <cell r="J50">
            <v>-509825.5</v>
          </cell>
          <cell r="K50">
            <v>83.1137855438118</v>
          </cell>
          <cell r="L50">
            <v>-495272.6699999999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2318085.63</v>
          </cell>
          <cell r="H51">
            <v>217188.10999999987</v>
          </cell>
          <cell r="I51">
            <v>36.939894548856174</v>
          </cell>
          <cell r="J51">
            <v>-370761.89000000013</v>
          </cell>
          <cell r="K51">
            <v>109.70174484638537</v>
          </cell>
          <cell r="L51">
            <v>205005.6299999999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13063364.21</v>
          </cell>
          <cell r="H52">
            <v>1516711.8600000013</v>
          </cell>
          <cell r="I52">
            <v>40.579290730806825</v>
          </cell>
          <cell r="J52">
            <v>-2220938.1399999987</v>
          </cell>
          <cell r="K52">
            <v>103.84479924004549</v>
          </cell>
          <cell r="L52">
            <v>483664.2100000009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16054413.51</v>
          </cell>
          <cell r="H53">
            <v>1882135.7400000002</v>
          </cell>
          <cell r="I53">
            <v>41.4327781844198</v>
          </cell>
          <cell r="J53">
            <v>-2660489.26</v>
          </cell>
          <cell r="K53">
            <v>97.26440168545281</v>
          </cell>
          <cell r="L53">
            <v>-451536.4900000002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7977795.8</v>
          </cell>
          <cell r="H54">
            <v>1286088.9900000002</v>
          </cell>
          <cell r="I54">
            <v>54.88132585132715</v>
          </cell>
          <cell r="J54">
            <v>-1057311.0099999998</v>
          </cell>
          <cell r="K54">
            <v>113.2268753947359</v>
          </cell>
          <cell r="L54">
            <v>931945.7999999998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15398503.87</v>
          </cell>
          <cell r="H55">
            <v>1506071.6599999983</v>
          </cell>
          <cell r="I55">
            <v>57.04790963071373</v>
          </cell>
          <cell r="J55">
            <v>-1133940.3400000017</v>
          </cell>
          <cell r="K55">
            <v>144.00760162804255</v>
          </cell>
          <cell r="L55">
            <v>4705662.869999999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17525970.11</v>
          </cell>
          <cell r="H56">
            <v>2046101.8399999999</v>
          </cell>
          <cell r="I56">
            <v>45.18656396031907</v>
          </cell>
          <cell r="J56">
            <v>-2482018.16</v>
          </cell>
          <cell r="K56">
            <v>91.85901671479499</v>
          </cell>
          <cell r="L56">
            <v>-1553234.8900000006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2432677.86</v>
          </cell>
          <cell r="H57">
            <v>395160.1199999999</v>
          </cell>
          <cell r="I57">
            <v>47.03368866078526</v>
          </cell>
          <cell r="J57">
            <v>-445003.8800000001</v>
          </cell>
          <cell r="K57">
            <v>86.28304088506272</v>
          </cell>
          <cell r="L57">
            <v>-386738.14000000013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13561193.42</v>
          </cell>
          <cell r="H58">
            <v>1597035.1099999994</v>
          </cell>
          <cell r="I58">
            <v>43.32062252291913</v>
          </cell>
          <cell r="J58">
            <v>-2089511.8900000006</v>
          </cell>
          <cell r="K58">
            <v>97.99586762645991</v>
          </cell>
          <cell r="L58">
            <v>-277342.5800000001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2983232.11</v>
          </cell>
          <cell r="H59">
            <v>237524.16999999993</v>
          </cell>
          <cell r="I59">
            <v>33.59492322750005</v>
          </cell>
          <cell r="J59">
            <v>-469499.8300000001</v>
          </cell>
          <cell r="K59">
            <v>91.98716627568224</v>
          </cell>
          <cell r="L59">
            <v>-259863.89000000013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3677740.01</v>
          </cell>
          <cell r="H60">
            <v>465951.2799999998</v>
          </cell>
          <cell r="I60">
            <v>55.709143950263005</v>
          </cell>
          <cell r="J60">
            <v>-370448.7200000002</v>
          </cell>
          <cell r="K60">
            <v>142.86369148894843</v>
          </cell>
          <cell r="L60">
            <v>1103440.0099999998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1931344.41</v>
          </cell>
          <cell r="H61">
            <v>189433.81999999983</v>
          </cell>
          <cell r="I61">
            <v>36.24292968137167</v>
          </cell>
          <cell r="J61">
            <v>-333244.18000000017</v>
          </cell>
          <cell r="K61">
            <v>85.82986186567332</v>
          </cell>
          <cell r="L61">
            <v>-318856.5900000001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2019569.4</v>
          </cell>
          <cell r="H62">
            <v>209917.11999999988</v>
          </cell>
          <cell r="I62">
            <v>28.40172101204166</v>
          </cell>
          <cell r="J62">
            <v>-529182.8800000001</v>
          </cell>
          <cell r="K62">
            <v>88.54265421544127</v>
          </cell>
          <cell r="L62">
            <v>-261330.6000000001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2021735.02</v>
          </cell>
          <cell r="H63">
            <v>266646.23</v>
          </cell>
          <cell r="I63">
            <v>51.00787749519373</v>
          </cell>
          <cell r="J63">
            <v>-256108.77000000002</v>
          </cell>
          <cell r="K63">
            <v>126.43137384878902</v>
          </cell>
          <cell r="L63">
            <v>422658.02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3547171.3</v>
          </cell>
          <cell r="H64">
            <v>360133.0799999996</v>
          </cell>
          <cell r="I64">
            <v>44.9424799081515</v>
          </cell>
          <cell r="J64">
            <v>-441186.9200000004</v>
          </cell>
          <cell r="K64">
            <v>128.44902844065268</v>
          </cell>
          <cell r="L64">
            <v>785631.2999999998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2332159.56</v>
          </cell>
          <cell r="H65">
            <v>169219.22999999998</v>
          </cell>
          <cell r="I65">
            <v>28.120250261727897</v>
          </cell>
          <cell r="J65">
            <v>-432550.77</v>
          </cell>
          <cell r="K65">
            <v>93.83928345813534</v>
          </cell>
          <cell r="L65">
            <v>-153110.43999999994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7298268.03</v>
          </cell>
          <cell r="H66">
            <v>823939.6900000004</v>
          </cell>
          <cell r="I66">
            <v>44.873687661719146</v>
          </cell>
          <cell r="J66">
            <v>-1012191.3099999996</v>
          </cell>
          <cell r="K66">
            <v>109.92335966346434</v>
          </cell>
          <cell r="L66">
            <v>658853.0300000003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11730932.46</v>
          </cell>
          <cell r="H67">
            <v>900783.6000000015</v>
          </cell>
          <cell r="I67">
            <v>19.215757549383166</v>
          </cell>
          <cell r="J67">
            <v>-3786950.3999999985</v>
          </cell>
          <cell r="K67">
            <v>77.65947300088101</v>
          </cell>
          <cell r="L67">
            <v>-3374671.539999999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17742149.83</v>
          </cell>
          <cell r="H68">
            <v>2333342.0599999987</v>
          </cell>
          <cell r="I68">
            <v>47.13757588784636</v>
          </cell>
          <cell r="J68">
            <v>-2616725.9400000013</v>
          </cell>
          <cell r="K68">
            <v>87.82942478697508</v>
          </cell>
          <cell r="L68">
            <v>-2458540.170000002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3628592.83</v>
          </cell>
          <cell r="H69">
            <v>413433.48</v>
          </cell>
          <cell r="I69">
            <v>38.667553310886646</v>
          </cell>
          <cell r="J69">
            <v>-655766.52</v>
          </cell>
          <cell r="K69">
            <v>88.08760784599326</v>
          </cell>
          <cell r="L69">
            <v>-490707.1699999999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1632514.1</v>
          </cell>
          <cell r="H70">
            <v>190595.90000000014</v>
          </cell>
          <cell r="I70">
            <v>25.144246118125107</v>
          </cell>
          <cell r="J70">
            <v>-567414.0999999999</v>
          </cell>
          <cell r="K70">
            <v>91.73746733724819</v>
          </cell>
          <cell r="L70">
            <v>-147035.8999999999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1008776.78</v>
          </cell>
          <cell r="H71">
            <v>132114.69000000006</v>
          </cell>
          <cell r="I71">
            <v>22.938489665805495</v>
          </cell>
          <cell r="J71">
            <v>-443837.30999999994</v>
          </cell>
          <cell r="K71">
            <v>69.66700092127199</v>
          </cell>
          <cell r="L71">
            <v>-439221.22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2801498123.9300013</v>
          </cell>
          <cell r="H72">
            <v>364333859.8200001</v>
          </cell>
          <cell r="I72">
            <v>47.36521362864391</v>
          </cell>
          <cell r="J72">
            <v>-404867484.1799999</v>
          </cell>
          <cell r="K72">
            <v>92.55238169841678</v>
          </cell>
          <cell r="L72">
            <v>-225434379.06999996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99" sqref="E9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16.04.2018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535966140</v>
      </c>
      <c r="D10" s="33">
        <f>'[1]вспомогат'!D10</f>
        <v>129235240</v>
      </c>
      <c r="E10" s="33">
        <f>'[1]вспомогат'!G10</f>
        <v>536735018</v>
      </c>
      <c r="F10" s="33">
        <f>'[1]вспомогат'!H10</f>
        <v>62661408.23000002</v>
      </c>
      <c r="G10" s="34">
        <f>'[1]вспомогат'!I10</f>
        <v>48.48631706800716</v>
      </c>
      <c r="H10" s="35">
        <f>'[1]вспомогат'!J10</f>
        <v>-66573831.76999998</v>
      </c>
      <c r="I10" s="36">
        <f>'[1]вспомогат'!K10</f>
        <v>100.1434564504392</v>
      </c>
      <c r="J10" s="37">
        <f>'[1]вспомогат'!L10</f>
        <v>768878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1475055000</v>
      </c>
      <c r="D12" s="38">
        <f>'[1]вспомогат'!D11</f>
        <v>368905000</v>
      </c>
      <c r="E12" s="33">
        <f>'[1]вспомогат'!G11</f>
        <v>1303405463.53</v>
      </c>
      <c r="F12" s="38">
        <f>'[1]вспомогат'!H11</f>
        <v>175012722.25</v>
      </c>
      <c r="G12" s="39">
        <f>'[1]вспомогат'!I11</f>
        <v>47.44113586153617</v>
      </c>
      <c r="H12" s="35">
        <f>'[1]вспомогат'!J11</f>
        <v>-193892277.75</v>
      </c>
      <c r="I12" s="36">
        <f>'[1]вспомогат'!K11</f>
        <v>88.36317720559572</v>
      </c>
      <c r="J12" s="37">
        <f>'[1]вспомогат'!L11</f>
        <v>-171649536.47000003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112314820</v>
      </c>
      <c r="D13" s="38">
        <f>'[1]вспомогат'!D12</f>
        <v>29536339</v>
      </c>
      <c r="E13" s="33">
        <f>'[1]вспомогат'!G12</f>
        <v>106760563.7</v>
      </c>
      <c r="F13" s="38">
        <f>'[1]вспомогат'!H12</f>
        <v>11927583.340000004</v>
      </c>
      <c r="G13" s="39">
        <f>'[1]вспомогат'!I12</f>
        <v>40.38274120567212</v>
      </c>
      <c r="H13" s="35">
        <f>'[1]вспомогат'!J12</f>
        <v>-17608755.659999996</v>
      </c>
      <c r="I13" s="36">
        <f>'[1]вспомогат'!K12</f>
        <v>95.054743176368</v>
      </c>
      <c r="J13" s="37">
        <f>'[1]вспомогат'!L12</f>
        <v>-5554256.299999997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174633175</v>
      </c>
      <c r="D14" s="38">
        <f>'[1]вспомогат'!D13</f>
        <v>40923850</v>
      </c>
      <c r="E14" s="33">
        <f>'[1]вспомогат'!G13</f>
        <v>162793638.79</v>
      </c>
      <c r="F14" s="38">
        <f>'[1]вспомогат'!H13</f>
        <v>27073480.169999987</v>
      </c>
      <c r="G14" s="39">
        <f>'[1]вспомогат'!I13</f>
        <v>66.15575066861985</v>
      </c>
      <c r="H14" s="35">
        <f>'[1]вспомогат'!J13</f>
        <v>-13850369.830000013</v>
      </c>
      <c r="I14" s="36">
        <f>'[1]вспомогат'!K13</f>
        <v>93.22033960042242</v>
      </c>
      <c r="J14" s="37">
        <f>'[1]вспомогат'!L13</f>
        <v>-11839536.210000008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159878000</v>
      </c>
      <c r="D15" s="38">
        <f>'[1]вспомогат'!D14</f>
        <v>40435000</v>
      </c>
      <c r="E15" s="33">
        <f>'[1]вспомогат'!G14</f>
        <v>145822105.3</v>
      </c>
      <c r="F15" s="38">
        <f>'[1]вспомогат'!H14</f>
        <v>22322747.84000002</v>
      </c>
      <c r="G15" s="39">
        <f>'[1]вспомогат'!I14</f>
        <v>55.20649892419938</v>
      </c>
      <c r="H15" s="35">
        <f>'[1]вспомогат'!J14</f>
        <v>-18112252.15999998</v>
      </c>
      <c r="I15" s="36">
        <f>'[1]вспомогат'!K14</f>
        <v>91.20836218866887</v>
      </c>
      <c r="J15" s="37">
        <f>'[1]вспомогат'!L14</f>
        <v>-14055894.699999988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23822100</v>
      </c>
      <c r="D16" s="38">
        <f>'[1]вспомогат'!D15</f>
        <v>6336500</v>
      </c>
      <c r="E16" s="33">
        <f>'[1]вспомогат'!G15</f>
        <v>21161813.61</v>
      </c>
      <c r="F16" s="38">
        <f>'[1]вспомогат'!H15</f>
        <v>2471584.280000001</v>
      </c>
      <c r="G16" s="39">
        <f>'[1]вспомогат'!I15</f>
        <v>39.0055121912728</v>
      </c>
      <c r="H16" s="35">
        <f>'[1]вспомогат'!J15</f>
        <v>-3864915.719999999</v>
      </c>
      <c r="I16" s="36">
        <f>'[1]вспомогат'!K15</f>
        <v>88.8326957321143</v>
      </c>
      <c r="J16" s="37">
        <f>'[1]вспомогат'!L15</f>
        <v>-2660286.3900000006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1945703095</v>
      </c>
      <c r="D17" s="41">
        <f>SUM(D12:D16)</f>
        <v>486136689</v>
      </c>
      <c r="E17" s="41">
        <f>SUM(E12:E16)</f>
        <v>1739943584.9299998</v>
      </c>
      <c r="F17" s="41">
        <f>SUM(F12:F16)</f>
        <v>238808117.88000003</v>
      </c>
      <c r="G17" s="42">
        <f>F17/D17*100</f>
        <v>49.12365663477007</v>
      </c>
      <c r="H17" s="41">
        <f>SUM(H12:H16)</f>
        <v>-247328571.11999997</v>
      </c>
      <c r="I17" s="43">
        <f>E17/C17*100</f>
        <v>89.42492764704164</v>
      </c>
      <c r="J17" s="41">
        <f>SUM(J12:J16)</f>
        <v>-205759510.07000005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10059140</v>
      </c>
      <c r="D18" s="45">
        <f>'[1]вспомогат'!D16</f>
        <v>2764125</v>
      </c>
      <c r="E18" s="44">
        <f>'[1]вспомогат'!G16</f>
        <v>9793308.97</v>
      </c>
      <c r="F18" s="45">
        <f>'[1]вспомогат'!H16</f>
        <v>1263065.0899999999</v>
      </c>
      <c r="G18" s="46">
        <f>'[1]вспомогат'!I16</f>
        <v>45.694933839822724</v>
      </c>
      <c r="H18" s="47">
        <f>'[1]вспомогат'!J16</f>
        <v>-1501059.9100000001</v>
      </c>
      <c r="I18" s="48">
        <f>'[1]вспомогат'!K16</f>
        <v>97.35731851828288</v>
      </c>
      <c r="J18" s="49">
        <f>'[1]вспомогат'!L16</f>
        <v>-265831.02999999933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66816537</v>
      </c>
      <c r="D19" s="38">
        <f>'[1]вспомогат'!D17</f>
        <v>17591395</v>
      </c>
      <c r="E19" s="33">
        <f>'[1]вспомогат'!G17</f>
        <v>69673735.36</v>
      </c>
      <c r="F19" s="38">
        <f>'[1]вспомогат'!H17</f>
        <v>10060277.519999996</v>
      </c>
      <c r="G19" s="39">
        <f>'[1]вспомогат'!I17</f>
        <v>57.18862841747341</v>
      </c>
      <c r="H19" s="35">
        <f>'[1]вспомогат'!J17</f>
        <v>-7531117.480000004</v>
      </c>
      <c r="I19" s="36">
        <f>'[1]вспомогат'!K17</f>
        <v>104.27618444218383</v>
      </c>
      <c r="J19" s="37">
        <f>'[1]вспомогат'!L17</f>
        <v>2857198.3599999994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28300</v>
      </c>
      <c r="D20" s="38">
        <f>'[1]вспомогат'!D18</f>
        <v>7050</v>
      </c>
      <c r="E20" s="33">
        <f>'[1]вспомогат'!G18</f>
        <v>49190</v>
      </c>
      <c r="F20" s="38">
        <f>'[1]вспомогат'!H18</f>
        <v>1170</v>
      </c>
      <c r="G20" s="39">
        <f>'[1]вспомогат'!I18</f>
        <v>16.595744680851062</v>
      </c>
      <c r="H20" s="35">
        <f>'[1]вспомогат'!J18</f>
        <v>-5880</v>
      </c>
      <c r="I20" s="36">
        <f>'[1]вспомогат'!K18</f>
        <v>173.81625441696113</v>
      </c>
      <c r="J20" s="37">
        <f>'[1]вспомогат'!L18</f>
        <v>20890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825240</v>
      </c>
      <c r="D21" s="38">
        <f>'[1]вспомогат'!D19</f>
        <v>194555</v>
      </c>
      <c r="E21" s="33">
        <f>'[1]вспомогат'!G19</f>
        <v>1353734.93</v>
      </c>
      <c r="F21" s="38">
        <f>'[1]вспомогат'!H19</f>
        <v>344762.7699999999</v>
      </c>
      <c r="G21" s="39">
        <f>'[1]вспомогат'!I19</f>
        <v>177.20581326617148</v>
      </c>
      <c r="H21" s="35">
        <f>'[1]вспомогат'!J19</f>
        <v>150207.7699999999</v>
      </c>
      <c r="I21" s="36">
        <f>'[1]вспомогат'!K19</f>
        <v>164.04136130095486</v>
      </c>
      <c r="J21" s="37">
        <f>'[1]вспомогат'!L19</f>
        <v>528494.9299999999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31314443</v>
      </c>
      <c r="D22" s="38">
        <f>'[1]вспомогат'!D20</f>
        <v>9125433</v>
      </c>
      <c r="E22" s="33">
        <f>'[1]вспомогат'!G20</f>
        <v>32232183.02</v>
      </c>
      <c r="F22" s="38">
        <f>'[1]вспомогат'!H20</f>
        <v>4475290.09</v>
      </c>
      <c r="G22" s="39">
        <f>'[1]вспомогат'!I20</f>
        <v>49.04194781770903</v>
      </c>
      <c r="H22" s="35">
        <f>'[1]вспомогат'!J20</f>
        <v>-4650142.91</v>
      </c>
      <c r="I22" s="36">
        <f>'[1]вспомогат'!K20</f>
        <v>102.93072439449107</v>
      </c>
      <c r="J22" s="37">
        <f>'[1]вспомогат'!L20</f>
        <v>917740.0199999996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6409560</v>
      </c>
      <c r="D23" s="38">
        <f>'[1]вспомогат'!D21</f>
        <v>1627140</v>
      </c>
      <c r="E23" s="33">
        <f>'[1]вспомогат'!G21</f>
        <v>6954002.55</v>
      </c>
      <c r="F23" s="38">
        <f>'[1]вспомогат'!H21</f>
        <v>668385.6899999995</v>
      </c>
      <c r="G23" s="39">
        <f>'[1]вспомогат'!I21</f>
        <v>41.07733139127546</v>
      </c>
      <c r="H23" s="35">
        <f>'[1]вспомогат'!J21</f>
        <v>-958754.3100000005</v>
      </c>
      <c r="I23" s="36">
        <f>'[1]вспомогат'!K21</f>
        <v>108.49422659277704</v>
      </c>
      <c r="J23" s="37">
        <f>'[1]вспомогат'!L21</f>
        <v>544442.5499999998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15477132</v>
      </c>
      <c r="D24" s="38">
        <f>'[1]вспомогат'!D22</f>
        <v>4168017</v>
      </c>
      <c r="E24" s="33">
        <f>'[1]вспомогат'!G22</f>
        <v>15169142.81</v>
      </c>
      <c r="F24" s="38">
        <f>'[1]вспомогат'!H22</f>
        <v>1625409.4400000013</v>
      </c>
      <c r="G24" s="39">
        <f>'[1]вспомогат'!I22</f>
        <v>38.99718835119918</v>
      </c>
      <c r="H24" s="35">
        <f>'[1]вспомогат'!J22</f>
        <v>-2542607.5599999987</v>
      </c>
      <c r="I24" s="36">
        <f>'[1]вспомогат'!K22</f>
        <v>98.01003706629885</v>
      </c>
      <c r="J24" s="37">
        <f>'[1]вспомогат'!L22</f>
        <v>-307989.1899999995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1938867</v>
      </c>
      <c r="D25" s="38">
        <f>'[1]вспомогат'!D23</f>
        <v>673420</v>
      </c>
      <c r="E25" s="33">
        <f>'[1]вспомогат'!G23</f>
        <v>1897092.57</v>
      </c>
      <c r="F25" s="38">
        <f>'[1]вспомогат'!H23</f>
        <v>253707.56000000006</v>
      </c>
      <c r="G25" s="39">
        <f>'[1]вспомогат'!I23</f>
        <v>37.67449140209676</v>
      </c>
      <c r="H25" s="35">
        <f>'[1]вспомогат'!J23</f>
        <v>-419712.43999999994</v>
      </c>
      <c r="I25" s="36">
        <f>'[1]вспомогат'!K23</f>
        <v>97.8454205471546</v>
      </c>
      <c r="J25" s="37">
        <f>'[1]вспомогат'!L23</f>
        <v>-41774.429999999935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10560710</v>
      </c>
      <c r="D26" s="38">
        <f>'[1]вспомогат'!D24</f>
        <v>3206443</v>
      </c>
      <c r="E26" s="33">
        <f>'[1]вспомогат'!G24</f>
        <v>10365853.6</v>
      </c>
      <c r="F26" s="38">
        <f>'[1]вспомогат'!H24</f>
        <v>1197875.2400000002</v>
      </c>
      <c r="G26" s="39">
        <f>'[1]вспомогат'!I24</f>
        <v>37.35838248177186</v>
      </c>
      <c r="H26" s="35">
        <f>'[1]вспомогат'!J24</f>
        <v>-2008567.7599999998</v>
      </c>
      <c r="I26" s="36">
        <f>'[1]вспомогат'!K24</f>
        <v>98.15489299488385</v>
      </c>
      <c r="J26" s="37">
        <f>'[1]вспомогат'!L24</f>
        <v>-194856.40000000037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33422592</v>
      </c>
      <c r="D27" s="38">
        <f>'[1]вспомогат'!D25</f>
        <v>10376832</v>
      </c>
      <c r="E27" s="33">
        <f>'[1]вспомогат'!G25</f>
        <v>27494250.76</v>
      </c>
      <c r="F27" s="38">
        <f>'[1]вспомогат'!H25</f>
        <v>2896993.0200000033</v>
      </c>
      <c r="G27" s="39">
        <f>'[1]вспомогат'!I25</f>
        <v>27.9178945944196</v>
      </c>
      <c r="H27" s="35">
        <f>'[1]вспомогат'!J25</f>
        <v>-7479838.979999997</v>
      </c>
      <c r="I27" s="36">
        <f>'[1]вспомогат'!K25</f>
        <v>82.26247311997825</v>
      </c>
      <c r="J27" s="37">
        <f>'[1]вспомогат'!L25</f>
        <v>-5928341.239999998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15090530</v>
      </c>
      <c r="D28" s="38">
        <f>'[1]вспомогат'!D26</f>
        <v>4505604</v>
      </c>
      <c r="E28" s="33">
        <f>'[1]вспомогат'!G26</f>
        <v>14148530.29</v>
      </c>
      <c r="F28" s="38">
        <f>'[1]вспомогат'!H26</f>
        <v>1534488.2999999989</v>
      </c>
      <c r="G28" s="39">
        <f>'[1]вспомогат'!I26</f>
        <v>34.05732727510005</v>
      </c>
      <c r="H28" s="35">
        <f>'[1]вспомогат'!J26</f>
        <v>-2971115.700000001</v>
      </c>
      <c r="I28" s="36">
        <f>'[1]вспомогат'!K26</f>
        <v>93.75767643681169</v>
      </c>
      <c r="J28" s="37">
        <f>'[1]вспомогат'!L26</f>
        <v>-941999.7100000009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15162365</v>
      </c>
      <c r="D29" s="38">
        <f>'[1]вспомогат'!D27</f>
        <v>4443213</v>
      </c>
      <c r="E29" s="33">
        <f>'[1]вспомогат'!G27</f>
        <v>13220271.91</v>
      </c>
      <c r="F29" s="38">
        <f>'[1]вспомогат'!H27</f>
        <v>1554519.83</v>
      </c>
      <c r="G29" s="39">
        <f>'[1]вспомогат'!I27</f>
        <v>34.98639002901729</v>
      </c>
      <c r="H29" s="35">
        <f>'[1]вспомогат'!J27</f>
        <v>-2888693.17</v>
      </c>
      <c r="I29" s="36">
        <f>'[1]вспомогат'!K27</f>
        <v>87.19135774663121</v>
      </c>
      <c r="J29" s="37">
        <f>'[1]вспомогат'!L27</f>
        <v>-1942093.0899999999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45845</v>
      </c>
      <c r="D30" s="38">
        <f>'[1]вспомогат'!D28</f>
        <v>18545</v>
      </c>
      <c r="E30" s="33">
        <f>'[1]вспомогат'!G28</f>
        <v>75783.75</v>
      </c>
      <c r="F30" s="38">
        <f>'[1]вспомогат'!H28</f>
        <v>8627.36</v>
      </c>
      <c r="G30" s="39">
        <f>'[1]вспомогат'!I28</f>
        <v>46.521218657320034</v>
      </c>
      <c r="H30" s="35">
        <f>'[1]вспомогат'!J28</f>
        <v>-9917.64</v>
      </c>
      <c r="I30" s="36">
        <f>'[1]вспомогат'!K28</f>
        <v>165.3042861816992</v>
      </c>
      <c r="J30" s="37">
        <f>'[1]вспомогат'!L28</f>
        <v>29938.75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50329246</v>
      </c>
      <c r="D31" s="38">
        <f>'[1]вспомогат'!D29</f>
        <v>13687936</v>
      </c>
      <c r="E31" s="33">
        <f>'[1]вспомогат'!G29</f>
        <v>46047340.77</v>
      </c>
      <c r="F31" s="38">
        <f>'[1]вспомогат'!H29</f>
        <v>5484411.560000002</v>
      </c>
      <c r="G31" s="39">
        <f>'[1]вспомогат'!I29</f>
        <v>40.067483950830876</v>
      </c>
      <c r="H31" s="35">
        <f>'[1]вспомогат'!J29</f>
        <v>-8203524.439999998</v>
      </c>
      <c r="I31" s="36">
        <f>'[1]вспомогат'!K29</f>
        <v>91.49221263914824</v>
      </c>
      <c r="J31" s="37">
        <f>'[1]вспомогат'!L29</f>
        <v>-4281905.229999997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9731484</v>
      </c>
      <c r="D32" s="38">
        <f>'[1]вспомогат'!D30</f>
        <v>2630768</v>
      </c>
      <c r="E32" s="33">
        <f>'[1]вспомогат'!G30</f>
        <v>9593566.44</v>
      </c>
      <c r="F32" s="38">
        <f>'[1]вспомогат'!H30</f>
        <v>862044.8499999996</v>
      </c>
      <c r="G32" s="39">
        <f>'[1]вспомогат'!I30</f>
        <v>32.76780202587228</v>
      </c>
      <c r="H32" s="35">
        <f>'[1]вспомогат'!J30</f>
        <v>-1768723.1500000004</v>
      </c>
      <c r="I32" s="36">
        <f>'[1]вспомогат'!K30</f>
        <v>98.58276949332702</v>
      </c>
      <c r="J32" s="37">
        <f>'[1]вспомогат'!L30</f>
        <v>-137917.56000000052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9222182</v>
      </c>
      <c r="D33" s="38">
        <f>'[1]вспомогат'!D31</f>
        <v>2875147</v>
      </c>
      <c r="E33" s="33">
        <f>'[1]вспомогат'!G31</f>
        <v>7606641.35</v>
      </c>
      <c r="F33" s="38">
        <f>'[1]вспомогат'!H31</f>
        <v>1067004.1099999994</v>
      </c>
      <c r="G33" s="39">
        <f>'[1]вспомогат'!I31</f>
        <v>37.11128891844485</v>
      </c>
      <c r="H33" s="35">
        <f>'[1]вспомогат'!J31</f>
        <v>-1808142.8900000006</v>
      </c>
      <c r="I33" s="36">
        <f>'[1]вспомогат'!K31</f>
        <v>82.48201293359857</v>
      </c>
      <c r="J33" s="37">
        <f>'[1]вспомогат'!L31</f>
        <v>-1615540.6500000004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9458395</v>
      </c>
      <c r="D34" s="38">
        <f>'[1]вспомогат'!D32</f>
        <v>2751522</v>
      </c>
      <c r="E34" s="33">
        <f>'[1]вспомогат'!G32</f>
        <v>8747803.49</v>
      </c>
      <c r="F34" s="38">
        <f>'[1]вспомогат'!H32</f>
        <v>887306.0499999998</v>
      </c>
      <c r="G34" s="39">
        <f>'[1]вспомогат'!I32</f>
        <v>32.2478268391094</v>
      </c>
      <c r="H34" s="35">
        <f>'[1]вспомогат'!J32</f>
        <v>-1864215.9500000002</v>
      </c>
      <c r="I34" s="36">
        <f>'[1]вспомогат'!K32</f>
        <v>92.48718720247992</v>
      </c>
      <c r="J34" s="37">
        <f>'[1]вспомогат'!L32</f>
        <v>-710591.5099999998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15199288</v>
      </c>
      <c r="D35" s="38">
        <f>'[1]вспомогат'!D33</f>
        <v>4918014</v>
      </c>
      <c r="E35" s="33">
        <f>'[1]вспомогат'!G33</f>
        <v>15111433.29</v>
      </c>
      <c r="F35" s="38">
        <f>'[1]вспомогат'!H33</f>
        <v>2147576.459999999</v>
      </c>
      <c r="G35" s="39">
        <f>'[1]вспомогат'!I33</f>
        <v>43.66755483005943</v>
      </c>
      <c r="H35" s="35">
        <f>'[1]вспомогат'!J33</f>
        <v>-2770437.540000001</v>
      </c>
      <c r="I35" s="36">
        <f>'[1]вспомогат'!K33</f>
        <v>99.42198141123451</v>
      </c>
      <c r="J35" s="37">
        <f>'[1]вспомогат'!L33</f>
        <v>-87854.7100000009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71400</v>
      </c>
      <c r="D36" s="38">
        <f>'[1]вспомогат'!D34</f>
        <v>20800</v>
      </c>
      <c r="E36" s="33">
        <f>'[1]вспомогат'!G34</f>
        <v>159128.62</v>
      </c>
      <c r="F36" s="38">
        <f>'[1]вспомогат'!H34</f>
        <v>10820.630000000005</v>
      </c>
      <c r="G36" s="39">
        <f>'[1]вспомогат'!I34</f>
        <v>52.022259615384634</v>
      </c>
      <c r="H36" s="35">
        <f>'[1]вспомогат'!J34</f>
        <v>-9979.369999999995</v>
      </c>
      <c r="I36" s="36">
        <f>'[1]вспомогат'!K34</f>
        <v>222.86921568627452</v>
      </c>
      <c r="J36" s="37">
        <f>'[1]вспомогат'!L34</f>
        <v>87728.62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1733643</v>
      </c>
      <c r="D37" s="38">
        <f>'[1]вспомогат'!D35</f>
        <v>515830</v>
      </c>
      <c r="E37" s="33">
        <f>'[1]вспомогат'!G35</f>
        <v>1570980.53</v>
      </c>
      <c r="F37" s="38">
        <f>'[1]вспомогат'!H35</f>
        <v>83925.06000000006</v>
      </c>
      <c r="G37" s="39">
        <f>'[1]вспомогат'!I35</f>
        <v>16.269906752224582</v>
      </c>
      <c r="H37" s="35">
        <f>'[1]вспомогат'!J35</f>
        <v>-431904.93999999994</v>
      </c>
      <c r="I37" s="36">
        <f>'[1]вспомогат'!K35</f>
        <v>90.61730298567814</v>
      </c>
      <c r="J37" s="37">
        <f>'[1]вспомогат'!L35</f>
        <v>-162662.46999999997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302896899</v>
      </c>
      <c r="D38" s="41">
        <f>SUM(D18:D37)</f>
        <v>86101789</v>
      </c>
      <c r="E38" s="41">
        <f>SUM(E18:E37)</f>
        <v>291263975.00999993</v>
      </c>
      <c r="F38" s="41">
        <f>SUM(F18:F37)</f>
        <v>36427660.63</v>
      </c>
      <c r="G38" s="42">
        <f>F38/D38*100</f>
        <v>42.307669855733195</v>
      </c>
      <c r="H38" s="41">
        <f>SUM(H18:H37)</f>
        <v>-49674128.370000005</v>
      </c>
      <c r="I38" s="43">
        <f>E38/C38*100</f>
        <v>96.15944434280918</v>
      </c>
      <c r="J38" s="41">
        <f>SUM(J18:J37)</f>
        <v>-11632923.99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4596587</v>
      </c>
      <c r="D39" s="38">
        <f>'[1]вспомогат'!D36</f>
        <v>1738725</v>
      </c>
      <c r="E39" s="33">
        <f>'[1]вспомогат'!G36</f>
        <v>3214993.3</v>
      </c>
      <c r="F39" s="38">
        <f>'[1]вспомогат'!H36</f>
        <v>218483.96999999974</v>
      </c>
      <c r="G39" s="39">
        <f>'[1]вспомогат'!I36</f>
        <v>12.565757667256165</v>
      </c>
      <c r="H39" s="35">
        <f>'[1]вспомогат'!J36</f>
        <v>-1520241.0300000003</v>
      </c>
      <c r="I39" s="36">
        <f>'[1]вспомогат'!K36</f>
        <v>69.94305340027285</v>
      </c>
      <c r="J39" s="37">
        <f>'[1]вспомогат'!L36</f>
        <v>-1381593.7000000002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11873459</v>
      </c>
      <c r="D40" s="38">
        <f>'[1]вспомогат'!D37</f>
        <v>2971192</v>
      </c>
      <c r="E40" s="33">
        <f>'[1]вспомогат'!G37</f>
        <v>11044199.07</v>
      </c>
      <c r="F40" s="38">
        <f>'[1]вспомогат'!H37</f>
        <v>1598710.3000000007</v>
      </c>
      <c r="G40" s="39">
        <f>'[1]вспомогат'!I37</f>
        <v>53.807034348503926</v>
      </c>
      <c r="H40" s="35">
        <f>'[1]вспомогат'!J37</f>
        <v>-1372481.6999999993</v>
      </c>
      <c r="I40" s="36">
        <f>'[1]вспомогат'!K37</f>
        <v>93.01585216237325</v>
      </c>
      <c r="J40" s="37">
        <f>'[1]вспомогат'!L37</f>
        <v>-829259.9299999997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5039640</v>
      </c>
      <c r="D41" s="38">
        <f>'[1]вспомогат'!D38</f>
        <v>1568089</v>
      </c>
      <c r="E41" s="33">
        <f>'[1]вспомогат'!G38</f>
        <v>5247443.05</v>
      </c>
      <c r="F41" s="38">
        <f>'[1]вспомогат'!H38</f>
        <v>752705.6399999997</v>
      </c>
      <c r="G41" s="39">
        <f>'[1]вспомогат'!I38</f>
        <v>48.0014616517302</v>
      </c>
      <c r="H41" s="35">
        <f>'[1]вспомогат'!J38</f>
        <v>-815383.3600000003</v>
      </c>
      <c r="I41" s="36">
        <f>'[1]вспомогат'!K38</f>
        <v>104.12337091538284</v>
      </c>
      <c r="J41" s="37">
        <f>'[1]вспомогат'!L38</f>
        <v>207803.0499999998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4723700</v>
      </c>
      <c r="D42" s="38">
        <f>'[1]вспомогат'!D39</f>
        <v>1580800</v>
      </c>
      <c r="E42" s="33">
        <f>'[1]вспомогат'!G39</f>
        <v>3931977.91</v>
      </c>
      <c r="F42" s="38">
        <f>'[1]вспомогат'!H39</f>
        <v>435427.88000000035</v>
      </c>
      <c r="G42" s="39">
        <f>'[1]вспомогат'!I39</f>
        <v>27.544779858299616</v>
      </c>
      <c r="H42" s="35">
        <f>'[1]вспомогат'!J39</f>
        <v>-1145372.1199999996</v>
      </c>
      <c r="I42" s="36">
        <f>'[1]вспомогат'!K39</f>
        <v>83.23936553972521</v>
      </c>
      <c r="J42" s="37">
        <f>'[1]вспомогат'!L39</f>
        <v>-791722.0899999999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3819944</v>
      </c>
      <c r="D43" s="38">
        <f>'[1]вспомогат'!D40</f>
        <v>1396766</v>
      </c>
      <c r="E43" s="33">
        <f>'[1]вспомогат'!G40</f>
        <v>5005752.93</v>
      </c>
      <c r="F43" s="38">
        <f>'[1]вспомогат'!H40</f>
        <v>533532.96</v>
      </c>
      <c r="G43" s="39">
        <f>'[1]вспомогат'!I40</f>
        <v>38.19773390818505</v>
      </c>
      <c r="H43" s="35">
        <f>'[1]вспомогат'!J40</f>
        <v>-863233.04</v>
      </c>
      <c r="I43" s="36">
        <f>'[1]вспомогат'!K40</f>
        <v>131.0425736607657</v>
      </c>
      <c r="J43" s="37">
        <f>'[1]вспомогат'!L40</f>
        <v>1185808.9299999997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7162045</v>
      </c>
      <c r="D44" s="38">
        <f>'[1]вспомогат'!D41</f>
        <v>1416092</v>
      </c>
      <c r="E44" s="33">
        <f>'[1]вспомогат'!G41</f>
        <v>7676835.16</v>
      </c>
      <c r="F44" s="38">
        <f>'[1]вспомогат'!H41</f>
        <v>467700.85000000056</v>
      </c>
      <c r="G44" s="39">
        <f>'[1]вспомогат'!I41</f>
        <v>33.027575185793054</v>
      </c>
      <c r="H44" s="35">
        <f>'[1]вспомогат'!J41</f>
        <v>-948391.1499999994</v>
      </c>
      <c r="I44" s="36">
        <f>'[1]вспомогат'!K41</f>
        <v>107.18775377702876</v>
      </c>
      <c r="J44" s="37">
        <f>'[1]вспомогат'!L41</f>
        <v>514790.16000000015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8984269</v>
      </c>
      <c r="D45" s="38">
        <f>'[1]вспомогат'!D42</f>
        <v>2446992</v>
      </c>
      <c r="E45" s="33">
        <f>'[1]вспомогат'!G42</f>
        <v>7785534.43</v>
      </c>
      <c r="F45" s="38">
        <f>'[1]вспомогат'!H42</f>
        <v>1044333.1099999994</v>
      </c>
      <c r="G45" s="39">
        <f>'[1]вспомогат'!I42</f>
        <v>42.67823965096737</v>
      </c>
      <c r="H45" s="35">
        <f>'[1]вспомогат'!J42</f>
        <v>-1402658.8900000006</v>
      </c>
      <c r="I45" s="36">
        <f>'[1]вспомогат'!K42</f>
        <v>86.65740562754743</v>
      </c>
      <c r="J45" s="37">
        <f>'[1]вспомогат'!L42</f>
        <v>-1198734.5700000003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14222800</v>
      </c>
      <c r="D46" s="38">
        <f>'[1]вспомогат'!D43</f>
        <v>4034186</v>
      </c>
      <c r="E46" s="33">
        <f>'[1]вспомогат'!G43</f>
        <v>12180499.19</v>
      </c>
      <c r="F46" s="38">
        <f>'[1]вспомогат'!H43</f>
        <v>1369695.7599999998</v>
      </c>
      <c r="G46" s="39">
        <f>'[1]вспомогат'!I43</f>
        <v>33.95222134031499</v>
      </c>
      <c r="H46" s="35">
        <f>'[1]вспомогат'!J43</f>
        <v>-2664490.24</v>
      </c>
      <c r="I46" s="36">
        <f>'[1]вспомогат'!K43</f>
        <v>85.64065577804652</v>
      </c>
      <c r="J46" s="37">
        <f>'[1]вспомогат'!L43</f>
        <v>-2042300.8100000005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7600100</v>
      </c>
      <c r="D47" s="38">
        <f>'[1]вспомогат'!D44</f>
        <v>2638763</v>
      </c>
      <c r="E47" s="33">
        <f>'[1]вспомогат'!G44</f>
        <v>5791100.77</v>
      </c>
      <c r="F47" s="38">
        <f>'[1]вспомогат'!H44</f>
        <v>670223.1599999992</v>
      </c>
      <c r="G47" s="39">
        <f>'[1]вспомогат'!I44</f>
        <v>25.39914194643472</v>
      </c>
      <c r="H47" s="35">
        <f>'[1]вспомогат'!J44</f>
        <v>-1968539.8400000008</v>
      </c>
      <c r="I47" s="36">
        <f>'[1]вспомогат'!K44</f>
        <v>76.19769174089814</v>
      </c>
      <c r="J47" s="37">
        <f>'[1]вспомогат'!L44</f>
        <v>-1808999.2300000004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6929409</v>
      </c>
      <c r="D48" s="38">
        <f>'[1]вспомогат'!D45</f>
        <v>1570780</v>
      </c>
      <c r="E48" s="33">
        <f>'[1]вспомогат'!G45</f>
        <v>7377513.49</v>
      </c>
      <c r="F48" s="38">
        <f>'[1]вспомогат'!H45</f>
        <v>703111.4400000004</v>
      </c>
      <c r="G48" s="39">
        <f>'[1]вспомогат'!I45</f>
        <v>44.761929741911686</v>
      </c>
      <c r="H48" s="35">
        <f>'[1]вспомогат'!J45</f>
        <v>-867668.5599999996</v>
      </c>
      <c r="I48" s="36">
        <f>'[1]вспомогат'!K45</f>
        <v>106.46670574647852</v>
      </c>
      <c r="J48" s="37">
        <f>'[1]вспомогат'!L45</f>
        <v>448104.4900000002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2629431</v>
      </c>
      <c r="D49" s="38">
        <f>'[1]вспомогат'!D46</f>
        <v>599141</v>
      </c>
      <c r="E49" s="33">
        <f>'[1]вспомогат'!G46</f>
        <v>2376721.79</v>
      </c>
      <c r="F49" s="38">
        <f>'[1]вспомогат'!H46</f>
        <v>242962.3700000001</v>
      </c>
      <c r="G49" s="39">
        <f>'[1]вспомогат'!I46</f>
        <v>40.551784972151815</v>
      </c>
      <c r="H49" s="35">
        <f>'[1]вспомогат'!J46</f>
        <v>-356178.6299999999</v>
      </c>
      <c r="I49" s="36">
        <f>'[1]вспомогат'!K46</f>
        <v>90.38920549731102</v>
      </c>
      <c r="J49" s="37">
        <f>'[1]вспомогат'!L46</f>
        <v>-252709.20999999996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1952344</v>
      </c>
      <c r="D50" s="38">
        <f>'[1]вспомогат'!D47</f>
        <v>661524</v>
      </c>
      <c r="E50" s="33">
        <f>'[1]вспомогат'!G47</f>
        <v>1960427.55</v>
      </c>
      <c r="F50" s="38">
        <f>'[1]вспомогат'!H47</f>
        <v>214630.1000000001</v>
      </c>
      <c r="G50" s="39">
        <f>'[1]вспомогат'!I47</f>
        <v>32.44479414201149</v>
      </c>
      <c r="H50" s="35">
        <f>'[1]вспомогат'!J47</f>
        <v>-446893.8999999999</v>
      </c>
      <c r="I50" s="36">
        <f>'[1]вспомогат'!K47</f>
        <v>100.4140433243322</v>
      </c>
      <c r="J50" s="37">
        <f>'[1]вспомогат'!L47</f>
        <v>8083.550000000047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3358112</v>
      </c>
      <c r="D51" s="38">
        <f>'[1]вспомогат'!D48</f>
        <v>1406216</v>
      </c>
      <c r="E51" s="33">
        <f>'[1]вспомогат'!G48</f>
        <v>2263827.97</v>
      </c>
      <c r="F51" s="38">
        <f>'[1]вспомогат'!H48</f>
        <v>207390.7000000002</v>
      </c>
      <c r="G51" s="39">
        <f>'[1]вспомогат'!I48</f>
        <v>14.748139688355144</v>
      </c>
      <c r="H51" s="35">
        <f>'[1]вспомогат'!J48</f>
        <v>-1198825.2999999998</v>
      </c>
      <c r="I51" s="36">
        <f>'[1]вспомогат'!K48</f>
        <v>67.41371252656255</v>
      </c>
      <c r="J51" s="37">
        <f>'[1]вспомогат'!L48</f>
        <v>-1094284.0299999998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5380010</v>
      </c>
      <c r="D52" s="38">
        <f>'[1]вспомогат'!D49</f>
        <v>1427600</v>
      </c>
      <c r="E52" s="33">
        <f>'[1]вспомогат'!G49</f>
        <v>5374801.8</v>
      </c>
      <c r="F52" s="38">
        <f>'[1]вспомогат'!H49</f>
        <v>591912.5599999996</v>
      </c>
      <c r="G52" s="39">
        <f>'[1]вспомогат'!I49</f>
        <v>41.462073409918716</v>
      </c>
      <c r="H52" s="35">
        <f>'[1]вспомогат'!J49</f>
        <v>-835687.4400000004</v>
      </c>
      <c r="I52" s="36">
        <f>'[1]вспомогат'!K49</f>
        <v>99.90319348848794</v>
      </c>
      <c r="J52" s="37">
        <f>'[1]вспомогат'!L49</f>
        <v>-5208.200000000186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2933000</v>
      </c>
      <c r="D53" s="38">
        <f>'[1]вспомогат'!D50</f>
        <v>756150</v>
      </c>
      <c r="E53" s="33">
        <f>'[1]вспомогат'!G50</f>
        <v>2437727.33</v>
      </c>
      <c r="F53" s="38">
        <f>'[1]вспомогат'!H50</f>
        <v>246324.5</v>
      </c>
      <c r="G53" s="39">
        <f>'[1]вспомогат'!I50</f>
        <v>32.57614229980824</v>
      </c>
      <c r="H53" s="35">
        <f>'[1]вспомогат'!J50</f>
        <v>-509825.5</v>
      </c>
      <c r="I53" s="36">
        <f>'[1]вспомогат'!K50</f>
        <v>83.1137855438118</v>
      </c>
      <c r="J53" s="37">
        <f>'[1]вспомогат'!L50</f>
        <v>-495272.6699999999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2113080</v>
      </c>
      <c r="D54" s="38">
        <f>'[1]вспомогат'!D51</f>
        <v>587950</v>
      </c>
      <c r="E54" s="33">
        <f>'[1]вспомогат'!G51</f>
        <v>2318085.63</v>
      </c>
      <c r="F54" s="38">
        <f>'[1]вспомогат'!H51</f>
        <v>217188.10999999987</v>
      </c>
      <c r="G54" s="39">
        <f>'[1]вспомогат'!I51</f>
        <v>36.939894548856174</v>
      </c>
      <c r="H54" s="35">
        <f>'[1]вспомогат'!J51</f>
        <v>-370761.89000000013</v>
      </c>
      <c r="I54" s="36">
        <f>'[1]вспомогат'!K51</f>
        <v>109.70174484638537</v>
      </c>
      <c r="J54" s="37">
        <f>'[1]вспомогат'!L51</f>
        <v>205005.6299999999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12579700</v>
      </c>
      <c r="D55" s="38">
        <f>'[1]вспомогат'!D52</f>
        <v>3737650</v>
      </c>
      <c r="E55" s="33">
        <f>'[1]вспомогат'!G52</f>
        <v>13063364.21</v>
      </c>
      <c r="F55" s="38">
        <f>'[1]вспомогат'!H52</f>
        <v>1516711.8600000013</v>
      </c>
      <c r="G55" s="39">
        <f>'[1]вспомогат'!I52</f>
        <v>40.579290730806825</v>
      </c>
      <c r="H55" s="35">
        <f>'[1]вспомогат'!J52</f>
        <v>-2220938.1399999987</v>
      </c>
      <c r="I55" s="36">
        <f>'[1]вспомогат'!K52</f>
        <v>103.84479924004549</v>
      </c>
      <c r="J55" s="37">
        <f>'[1]вспомогат'!L52</f>
        <v>483664.2100000009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16505950</v>
      </c>
      <c r="D56" s="38">
        <f>'[1]вспомогат'!D53</f>
        <v>4542625</v>
      </c>
      <c r="E56" s="33">
        <f>'[1]вспомогат'!G53</f>
        <v>16054413.51</v>
      </c>
      <c r="F56" s="38">
        <f>'[1]вспомогат'!H53</f>
        <v>1882135.7400000002</v>
      </c>
      <c r="G56" s="39">
        <f>'[1]вспомогат'!I53</f>
        <v>41.4327781844198</v>
      </c>
      <c r="H56" s="35">
        <f>'[1]вспомогат'!J53</f>
        <v>-2660489.26</v>
      </c>
      <c r="I56" s="36">
        <f>'[1]вспомогат'!K53</f>
        <v>97.26440168545281</v>
      </c>
      <c r="J56" s="37">
        <f>'[1]вспомогат'!L53</f>
        <v>-451536.4900000002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7045850</v>
      </c>
      <c r="D57" s="38">
        <f>'[1]вспомогат'!D54</f>
        <v>2343400</v>
      </c>
      <c r="E57" s="33">
        <f>'[1]вспомогат'!G54</f>
        <v>7977795.8</v>
      </c>
      <c r="F57" s="38">
        <f>'[1]вспомогат'!H54</f>
        <v>1286088.9900000002</v>
      </c>
      <c r="G57" s="39">
        <f>'[1]вспомогат'!I54</f>
        <v>54.88132585132715</v>
      </c>
      <c r="H57" s="35">
        <f>'[1]вспомогат'!J54</f>
        <v>-1057311.0099999998</v>
      </c>
      <c r="I57" s="36">
        <f>'[1]вспомогат'!K54</f>
        <v>113.2268753947359</v>
      </c>
      <c r="J57" s="37">
        <f>'[1]вспомогат'!L54</f>
        <v>931945.7999999998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10692841</v>
      </c>
      <c r="D58" s="38">
        <f>'[1]вспомогат'!D55</f>
        <v>2640012</v>
      </c>
      <c r="E58" s="33">
        <f>'[1]вспомогат'!G55</f>
        <v>15398503.87</v>
      </c>
      <c r="F58" s="38">
        <f>'[1]вспомогат'!H55</f>
        <v>1506071.6599999983</v>
      </c>
      <c r="G58" s="39">
        <f>'[1]вспомогат'!I55</f>
        <v>57.04790963071373</v>
      </c>
      <c r="H58" s="35">
        <f>'[1]вспомогат'!J55</f>
        <v>-1133940.3400000017</v>
      </c>
      <c r="I58" s="36">
        <f>'[1]вспомогат'!K55</f>
        <v>144.00760162804255</v>
      </c>
      <c r="J58" s="37">
        <f>'[1]вспомогат'!L55</f>
        <v>4705662.869999999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19079205</v>
      </c>
      <c r="D59" s="38">
        <f>'[1]вспомогат'!D56</f>
        <v>4528120</v>
      </c>
      <c r="E59" s="33">
        <f>'[1]вспомогат'!G56</f>
        <v>17525970.11</v>
      </c>
      <c r="F59" s="38">
        <f>'[1]вспомогат'!H56</f>
        <v>2046101.8399999999</v>
      </c>
      <c r="G59" s="39">
        <f>'[1]вспомогат'!I56</f>
        <v>45.18656396031907</v>
      </c>
      <c r="H59" s="35">
        <f>'[1]вспомогат'!J56</f>
        <v>-2482018.16</v>
      </c>
      <c r="I59" s="36">
        <f>'[1]вспомогат'!K56</f>
        <v>91.85901671479499</v>
      </c>
      <c r="J59" s="37">
        <f>'[1]вспомогат'!L56</f>
        <v>-1553234.8900000006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2819416</v>
      </c>
      <c r="D60" s="38">
        <f>'[1]вспомогат'!D57</f>
        <v>840164</v>
      </c>
      <c r="E60" s="33">
        <f>'[1]вспомогат'!G57</f>
        <v>2432677.86</v>
      </c>
      <c r="F60" s="38">
        <f>'[1]вспомогат'!H57</f>
        <v>395160.1199999999</v>
      </c>
      <c r="G60" s="39">
        <f>'[1]вспомогат'!I57</f>
        <v>47.03368866078526</v>
      </c>
      <c r="H60" s="35">
        <f>'[1]вспомогат'!J57</f>
        <v>-445003.8800000001</v>
      </c>
      <c r="I60" s="36">
        <f>'[1]вспомогат'!K57</f>
        <v>86.28304088506272</v>
      </c>
      <c r="J60" s="37">
        <f>'[1]вспомогат'!L57</f>
        <v>-386738.14000000013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13838536</v>
      </c>
      <c r="D61" s="38">
        <f>'[1]вспомогат'!D58</f>
        <v>3686547</v>
      </c>
      <c r="E61" s="33">
        <f>'[1]вспомогат'!G58</f>
        <v>13561193.42</v>
      </c>
      <c r="F61" s="38">
        <f>'[1]вспомогат'!H58</f>
        <v>1597035.1099999994</v>
      </c>
      <c r="G61" s="39">
        <f>'[1]вспомогат'!I58</f>
        <v>43.32062252291913</v>
      </c>
      <c r="H61" s="35">
        <f>'[1]вспомогат'!J58</f>
        <v>-2089511.8900000006</v>
      </c>
      <c r="I61" s="36">
        <f>'[1]вспомогат'!K58</f>
        <v>97.99586762645991</v>
      </c>
      <c r="J61" s="37">
        <f>'[1]вспомогат'!L58</f>
        <v>-277342.5800000001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3243096</v>
      </c>
      <c r="D62" s="38">
        <f>'[1]вспомогат'!D59</f>
        <v>707024</v>
      </c>
      <c r="E62" s="33">
        <f>'[1]вспомогат'!G59</f>
        <v>2983232.11</v>
      </c>
      <c r="F62" s="38">
        <f>'[1]вспомогат'!H59</f>
        <v>237524.16999999993</v>
      </c>
      <c r="G62" s="39">
        <f>'[1]вспомогат'!I59</f>
        <v>33.59492322750005</v>
      </c>
      <c r="H62" s="35">
        <f>'[1]вспомогат'!J59</f>
        <v>-469499.8300000001</v>
      </c>
      <c r="I62" s="36">
        <f>'[1]вспомогат'!K59</f>
        <v>91.98716627568224</v>
      </c>
      <c r="J62" s="37">
        <f>'[1]вспомогат'!L59</f>
        <v>-259863.89000000013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2574300</v>
      </c>
      <c r="D63" s="38">
        <f>'[1]вспомогат'!D60</f>
        <v>836400</v>
      </c>
      <c r="E63" s="33">
        <f>'[1]вспомогат'!G60</f>
        <v>3677740.01</v>
      </c>
      <c r="F63" s="38">
        <f>'[1]вспомогат'!H60</f>
        <v>465951.2799999998</v>
      </c>
      <c r="G63" s="39">
        <f>'[1]вспомогат'!I60</f>
        <v>55.709143950263005</v>
      </c>
      <c r="H63" s="35">
        <f>'[1]вспомогат'!J60</f>
        <v>-370448.7200000002</v>
      </c>
      <c r="I63" s="36">
        <f>'[1]вспомогат'!K60</f>
        <v>142.86369148894843</v>
      </c>
      <c r="J63" s="37">
        <f>'[1]вспомогат'!L60</f>
        <v>1103440.0099999998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2250201</v>
      </c>
      <c r="D64" s="38">
        <f>'[1]вспомогат'!D61</f>
        <v>522678</v>
      </c>
      <c r="E64" s="33">
        <f>'[1]вспомогат'!G61</f>
        <v>1931344.41</v>
      </c>
      <c r="F64" s="38">
        <f>'[1]вспомогат'!H61</f>
        <v>189433.81999999983</v>
      </c>
      <c r="G64" s="39">
        <f>'[1]вспомогат'!I61</f>
        <v>36.24292968137167</v>
      </c>
      <c r="H64" s="35">
        <f>'[1]вспомогат'!J61</f>
        <v>-333244.18000000017</v>
      </c>
      <c r="I64" s="36">
        <f>'[1]вспомогат'!K61</f>
        <v>85.82986186567332</v>
      </c>
      <c r="J64" s="37">
        <f>'[1]вспомогат'!L61</f>
        <v>-318856.5900000001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2280900</v>
      </c>
      <c r="D65" s="38">
        <f>'[1]вспомогат'!D62</f>
        <v>739100</v>
      </c>
      <c r="E65" s="33">
        <f>'[1]вспомогат'!G62</f>
        <v>2019569.4</v>
      </c>
      <c r="F65" s="38">
        <f>'[1]вспомогат'!H62</f>
        <v>209917.11999999988</v>
      </c>
      <c r="G65" s="39">
        <f>'[1]вспомогат'!I62</f>
        <v>28.40172101204166</v>
      </c>
      <c r="H65" s="35">
        <f>'[1]вспомогат'!J62</f>
        <v>-529182.8800000001</v>
      </c>
      <c r="I65" s="36">
        <f>'[1]вспомогат'!K62</f>
        <v>88.54265421544127</v>
      </c>
      <c r="J65" s="37">
        <f>'[1]вспомогат'!L62</f>
        <v>-261330.6000000001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1599077</v>
      </c>
      <c r="D66" s="38">
        <f>'[1]вспомогат'!D63</f>
        <v>522755</v>
      </c>
      <c r="E66" s="33">
        <f>'[1]вспомогат'!G63</f>
        <v>2021735.02</v>
      </c>
      <c r="F66" s="38">
        <f>'[1]вспомогат'!H63</f>
        <v>266646.23</v>
      </c>
      <c r="G66" s="39">
        <f>'[1]вспомогат'!I63</f>
        <v>51.00787749519373</v>
      </c>
      <c r="H66" s="35">
        <f>'[1]вспомогат'!J63</f>
        <v>-256108.77000000002</v>
      </c>
      <c r="I66" s="36">
        <f>'[1]вспомогат'!K63</f>
        <v>126.43137384878902</v>
      </c>
      <c r="J66" s="37">
        <f>'[1]вспомогат'!L63</f>
        <v>422658.02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2761540</v>
      </c>
      <c r="D67" s="38">
        <f>'[1]вспомогат'!D64</f>
        <v>801320</v>
      </c>
      <c r="E67" s="33">
        <f>'[1]вспомогат'!G64</f>
        <v>3547171.3</v>
      </c>
      <c r="F67" s="38">
        <f>'[1]вспомогат'!H64</f>
        <v>360133.0799999996</v>
      </c>
      <c r="G67" s="39">
        <f>'[1]вспомогат'!I64</f>
        <v>44.9424799081515</v>
      </c>
      <c r="H67" s="35">
        <f>'[1]вспомогат'!J64</f>
        <v>-441186.9200000004</v>
      </c>
      <c r="I67" s="36">
        <f>'[1]вспомогат'!K64</f>
        <v>128.44902844065268</v>
      </c>
      <c r="J67" s="37">
        <f>'[1]вспомогат'!L64</f>
        <v>785631.2999999998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2485270</v>
      </c>
      <c r="D68" s="38">
        <f>'[1]вспомогат'!D65</f>
        <v>601770</v>
      </c>
      <c r="E68" s="33">
        <f>'[1]вспомогат'!G65</f>
        <v>2332159.56</v>
      </c>
      <c r="F68" s="38">
        <f>'[1]вспомогат'!H65</f>
        <v>169219.22999999998</v>
      </c>
      <c r="G68" s="39">
        <f>'[1]вспомогат'!I65</f>
        <v>28.120250261727897</v>
      </c>
      <c r="H68" s="35">
        <f>'[1]вспомогат'!J65</f>
        <v>-432550.77</v>
      </c>
      <c r="I68" s="36">
        <f>'[1]вспомогат'!K65</f>
        <v>93.83928345813534</v>
      </c>
      <c r="J68" s="37">
        <f>'[1]вспомогат'!L65</f>
        <v>-153110.43999999994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6639415</v>
      </c>
      <c r="D69" s="38">
        <f>'[1]вспомогат'!D66</f>
        <v>1836131</v>
      </c>
      <c r="E69" s="33">
        <f>'[1]вспомогат'!G66</f>
        <v>7298268.03</v>
      </c>
      <c r="F69" s="38">
        <f>'[1]вспомогат'!H66</f>
        <v>823939.6900000004</v>
      </c>
      <c r="G69" s="39">
        <f>'[1]вспомогат'!I66</f>
        <v>44.873687661719146</v>
      </c>
      <c r="H69" s="35">
        <f>'[1]вспомогат'!J66</f>
        <v>-1012191.3099999996</v>
      </c>
      <c r="I69" s="36">
        <f>'[1]вспомогат'!K66</f>
        <v>109.92335966346434</v>
      </c>
      <c r="J69" s="37">
        <f>'[1]вспомогат'!L66</f>
        <v>658853.0300000003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15105604</v>
      </c>
      <c r="D70" s="38">
        <f>'[1]вспомогат'!D67</f>
        <v>4687734</v>
      </c>
      <c r="E70" s="33">
        <f>'[1]вспомогат'!G67</f>
        <v>11730932.46</v>
      </c>
      <c r="F70" s="38">
        <f>'[1]вспомогат'!H67</f>
        <v>900783.6000000015</v>
      </c>
      <c r="G70" s="39">
        <f>'[1]вспомогат'!I67</f>
        <v>19.215757549383166</v>
      </c>
      <c r="H70" s="35">
        <f>'[1]вспомогат'!J67</f>
        <v>-3786950.3999999985</v>
      </c>
      <c r="I70" s="36">
        <f>'[1]вспомогат'!K67</f>
        <v>77.65947300088101</v>
      </c>
      <c r="J70" s="37">
        <f>'[1]вспомогат'!L67</f>
        <v>-3374671.539999999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20200690</v>
      </c>
      <c r="D71" s="38">
        <f>'[1]вспомогат'!D68</f>
        <v>4950068</v>
      </c>
      <c r="E71" s="33">
        <f>'[1]вспомогат'!G68</f>
        <v>17742149.83</v>
      </c>
      <c r="F71" s="38">
        <f>'[1]вспомогат'!H68</f>
        <v>2333342.0599999987</v>
      </c>
      <c r="G71" s="39">
        <f>'[1]вспомогат'!I68</f>
        <v>47.13757588784636</v>
      </c>
      <c r="H71" s="35">
        <f>'[1]вспомогат'!J68</f>
        <v>-2616725.9400000013</v>
      </c>
      <c r="I71" s="36">
        <f>'[1]вспомогат'!K68</f>
        <v>87.82942478697508</v>
      </c>
      <c r="J71" s="37">
        <f>'[1]вспомогат'!L68</f>
        <v>-2458540.170000002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4119300</v>
      </c>
      <c r="D72" s="38">
        <f>'[1]вспомогат'!D69</f>
        <v>1069200</v>
      </c>
      <c r="E72" s="33">
        <f>'[1]вспомогат'!G69</f>
        <v>3628592.83</v>
      </c>
      <c r="F72" s="38">
        <f>'[1]вспомогат'!H69</f>
        <v>413433.48</v>
      </c>
      <c r="G72" s="39">
        <f>'[1]вспомогат'!I69</f>
        <v>38.667553310886646</v>
      </c>
      <c r="H72" s="35">
        <f>'[1]вспомогат'!J69</f>
        <v>-655766.52</v>
      </c>
      <c r="I72" s="36">
        <f>'[1]вспомогат'!K69</f>
        <v>88.08760784599326</v>
      </c>
      <c r="J72" s="37">
        <f>'[1]вспомогат'!L69</f>
        <v>-490707.1699999999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1779550</v>
      </c>
      <c r="D73" s="38">
        <f>'[1]вспомогат'!D70</f>
        <v>758010</v>
      </c>
      <c r="E73" s="33">
        <f>'[1]вспомогат'!G70</f>
        <v>1632514.1</v>
      </c>
      <c r="F73" s="38">
        <f>'[1]вспомогат'!H70</f>
        <v>190595.90000000014</v>
      </c>
      <c r="G73" s="39">
        <f>'[1]вспомогат'!I70</f>
        <v>25.144246118125107</v>
      </c>
      <c r="H73" s="35">
        <f>'[1]вспомогат'!J70</f>
        <v>-567414.0999999999</v>
      </c>
      <c r="I73" s="36">
        <f>'[1]вспомогат'!K70</f>
        <v>91.73746733724819</v>
      </c>
      <c r="J73" s="37">
        <f>'[1]вспомогат'!L70</f>
        <v>-147035.8999999999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1447998</v>
      </c>
      <c r="D74" s="38">
        <f>'[1]вспомогат'!D71</f>
        <v>575952</v>
      </c>
      <c r="E74" s="33">
        <f>'[1]вспомогат'!G71</f>
        <v>1008776.78</v>
      </c>
      <c r="F74" s="38">
        <f>'[1]вспомогат'!H71</f>
        <v>132114.69000000006</v>
      </c>
      <c r="G74" s="39">
        <f>'[1]вспомогат'!I71</f>
        <v>22.938489665805495</v>
      </c>
      <c r="H74" s="35">
        <f>'[1]вспомогат'!J71</f>
        <v>-443837.30999999994</v>
      </c>
      <c r="I74" s="36">
        <f>'[1]вспомогат'!K71</f>
        <v>69.66700092127199</v>
      </c>
      <c r="J74" s="37">
        <f>'[1]вспомогат'!L71</f>
        <v>-439221.22</v>
      </c>
    </row>
    <row r="75" spans="1:10" ht="15" customHeight="1">
      <c r="A75" s="51" t="s">
        <v>77</v>
      </c>
      <c r="B75" s="41">
        <f>SUM(B39:B74)</f>
        <v>916596848</v>
      </c>
      <c r="C75" s="41">
        <f>SUM(C39:C74)</f>
        <v>242366369</v>
      </c>
      <c r="D75" s="41">
        <f>SUM(D39:D74)</f>
        <v>67727626</v>
      </c>
      <c r="E75" s="41">
        <f>SUM(E39:E74)</f>
        <v>233555545.99000004</v>
      </c>
      <c r="F75" s="41">
        <f>SUM(F39:F74)</f>
        <v>26436673.080000002</v>
      </c>
      <c r="G75" s="42">
        <f>F75/D75*100</f>
        <v>39.03381033907788</v>
      </c>
      <c r="H75" s="41">
        <f>SUM(H39:H74)</f>
        <v>-41290952.92</v>
      </c>
      <c r="I75" s="43">
        <f>E75/C75*100</f>
        <v>96.36466765320894</v>
      </c>
      <c r="J75" s="41">
        <f>SUM(J39:J74)</f>
        <v>-8810823.010000004</v>
      </c>
    </row>
    <row r="76" spans="1:10" ht="15.75" customHeight="1">
      <c r="A76" s="54" t="s">
        <v>78</v>
      </c>
      <c r="B76" s="55">
        <f>'[1]вспомогат'!B72</f>
        <v>9996497593</v>
      </c>
      <c r="C76" s="55">
        <f>'[1]вспомогат'!C72</f>
        <v>3026932503</v>
      </c>
      <c r="D76" s="55">
        <f>'[1]вспомогат'!D72</f>
        <v>769201344</v>
      </c>
      <c r="E76" s="55">
        <f>'[1]вспомогат'!G72</f>
        <v>2801498123.9300013</v>
      </c>
      <c r="F76" s="55">
        <f>'[1]вспомогат'!H72</f>
        <v>364333859.8200001</v>
      </c>
      <c r="G76" s="56">
        <f>'[1]вспомогат'!I72</f>
        <v>47.36521362864391</v>
      </c>
      <c r="H76" s="55">
        <f>'[1]вспомогат'!J72</f>
        <v>-404867484.1799999</v>
      </c>
      <c r="I76" s="56">
        <f>'[1]вспомогат'!K72</f>
        <v>92.55238169841678</v>
      </c>
      <c r="J76" s="55">
        <f>'[1]вспомогат'!L72</f>
        <v>-225434379.06999996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16.04.2018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2018-04-17T04:20:54Z</dcterms:created>
  <dcterms:modified xsi:type="dcterms:W3CDTF">2018-04-17T04:21:21Z</dcterms:modified>
  <cp:category/>
  <cp:version/>
  <cp:contentType/>
  <cp:contentStatus/>
</cp:coreProperties>
</file>