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<sst xmlns="http://schemas.openxmlformats.org/spreadsheetml/2006/main" count="84" uniqueCount="79">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</sst>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23.04.2018</v>
          </cell>
        </row>
        <row r="6">
          <cell r="G6" t="str">
            <v>Фактично надійшло на 23.04.2018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561505956.26</v>
          </cell>
          <cell r="H10">
            <v>87432346.49000001</v>
          </cell>
          <cell r="I10">
            <v>67.65364190912634</v>
          </cell>
          <cell r="J10">
            <v>-41802893.50999999</v>
          </cell>
          <cell r="K10">
            <v>104.76519211829314</v>
          </cell>
          <cell r="L10">
            <v>25539816.25999999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1388086700.12</v>
          </cell>
          <cell r="H11">
            <v>259693958.8399999</v>
          </cell>
          <cell r="I11">
            <v>70.39589022648104</v>
          </cell>
          <cell r="J11">
            <v>-109211041.16000009</v>
          </cell>
          <cell r="K11">
            <v>94.10406392439603</v>
          </cell>
          <cell r="L11">
            <v>-86968299.88000011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114021062.99</v>
          </cell>
          <cell r="H12">
            <v>19188082.629999995</v>
          </cell>
          <cell r="I12">
            <v>64.96432286343949</v>
          </cell>
          <cell r="J12">
            <v>-10348256.370000005</v>
          </cell>
          <cell r="K12">
            <v>101.5191610421492</v>
          </cell>
          <cell r="L12">
            <v>1706242.9899999946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179349825.39</v>
          </cell>
          <cell r="H13">
            <v>43629666.76999998</v>
          </cell>
          <cell r="I13">
            <v>106.61183336856132</v>
          </cell>
          <cell r="J13">
            <v>2705816.769999981</v>
          </cell>
          <cell r="K13">
            <v>102.70089024608295</v>
          </cell>
          <cell r="L13">
            <v>4716650.389999986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155829786.52</v>
          </cell>
          <cell r="H14">
            <v>32330429.060000017</v>
          </cell>
          <cell r="I14">
            <v>79.95654522072466</v>
          </cell>
          <cell r="J14">
            <v>-8104570.939999983</v>
          </cell>
          <cell r="K14">
            <v>97.46793587610554</v>
          </cell>
          <cell r="L14">
            <v>-4048213.4799999893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22313798.09</v>
          </cell>
          <cell r="H15">
            <v>3623568.7600000016</v>
          </cell>
          <cell r="I15">
            <v>57.185650753570606</v>
          </cell>
          <cell r="J15">
            <v>-2712931.2399999984</v>
          </cell>
          <cell r="K15">
            <v>93.66847628882424</v>
          </cell>
          <cell r="L15">
            <v>-1508301.9100000001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10420157.08</v>
          </cell>
          <cell r="H16">
            <v>1889913.1999999993</v>
          </cell>
          <cell r="I16">
            <v>68.372928141817</v>
          </cell>
          <cell r="J16">
            <v>-874211.8000000007</v>
          </cell>
          <cell r="K16">
            <v>103.58894577468848</v>
          </cell>
          <cell r="L16">
            <v>361017.0800000001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75194440.35</v>
          </cell>
          <cell r="H17">
            <v>15580982.50999999</v>
          </cell>
          <cell r="I17">
            <v>88.57161418977853</v>
          </cell>
          <cell r="J17">
            <v>-2010412.4900000095</v>
          </cell>
          <cell r="K17">
            <v>112.53866741103329</v>
          </cell>
          <cell r="L17">
            <v>8377903.349999994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53130</v>
          </cell>
          <cell r="H18">
            <v>5110</v>
          </cell>
          <cell r="I18">
            <v>72.4822695035461</v>
          </cell>
          <cell r="J18">
            <v>-1940</v>
          </cell>
          <cell r="K18">
            <v>187.73851590106008</v>
          </cell>
          <cell r="L18">
            <v>24830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1462284.95</v>
          </cell>
          <cell r="H19">
            <v>453312.7899999999</v>
          </cell>
          <cell r="I19">
            <v>232.99981496234992</v>
          </cell>
          <cell r="J19">
            <v>258757.78999999992</v>
          </cell>
          <cell r="K19">
            <v>177.1951129368426</v>
          </cell>
          <cell r="L19">
            <v>637044.95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34137437.05</v>
          </cell>
          <cell r="H20">
            <v>6380544.119999997</v>
          </cell>
          <cell r="I20">
            <v>69.92045330890049</v>
          </cell>
          <cell r="J20">
            <v>-2744888.8800000027</v>
          </cell>
          <cell r="K20">
            <v>109.01499046302692</v>
          </cell>
          <cell r="L20">
            <v>2822994.049999997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7873262.56</v>
          </cell>
          <cell r="H21">
            <v>1587645.6999999993</v>
          </cell>
          <cell r="I21">
            <v>97.572778003122</v>
          </cell>
          <cell r="J21">
            <v>-39494.300000000745</v>
          </cell>
          <cell r="K21">
            <v>122.83624086520759</v>
          </cell>
          <cell r="L21">
            <v>1463702.5599999996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16458621.06</v>
          </cell>
          <cell r="H22">
            <v>2914887.6900000013</v>
          </cell>
          <cell r="I22">
            <v>69.93464014182287</v>
          </cell>
          <cell r="J22">
            <v>-1253129.3099999987</v>
          </cell>
          <cell r="K22">
            <v>106.34154351077447</v>
          </cell>
          <cell r="L22">
            <v>981489.0600000005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1976629.22</v>
          </cell>
          <cell r="H23">
            <v>333244.20999999996</v>
          </cell>
          <cell r="I23">
            <v>49.48534495559977</v>
          </cell>
          <cell r="J23">
            <v>-340175.79000000004</v>
          </cell>
          <cell r="K23">
            <v>101.947643649616</v>
          </cell>
          <cell r="L23">
            <v>37762.21999999997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10936214.8</v>
          </cell>
          <cell r="H24">
            <v>1768236.4400000013</v>
          </cell>
          <cell r="I24">
            <v>55.14635501083291</v>
          </cell>
          <cell r="J24">
            <v>-1438206.5599999987</v>
          </cell>
          <cell r="K24">
            <v>103.55567760122189</v>
          </cell>
          <cell r="L24">
            <v>375504.80000000075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29148741.57</v>
          </cell>
          <cell r="H25">
            <v>4551483.830000002</v>
          </cell>
          <cell r="I25">
            <v>43.86197858845553</v>
          </cell>
          <cell r="J25">
            <v>-5825348.169999998</v>
          </cell>
          <cell r="K25">
            <v>87.21269005707278</v>
          </cell>
          <cell r="L25">
            <v>-4273850.43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15539560.46</v>
          </cell>
          <cell r="H26">
            <v>2925518.4700000007</v>
          </cell>
          <cell r="I26">
            <v>64.93066123875957</v>
          </cell>
          <cell r="J26">
            <v>-1580085.5299999993</v>
          </cell>
          <cell r="K26">
            <v>102.97557779614104</v>
          </cell>
          <cell r="L26">
            <v>449030.4600000009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14311892.03</v>
          </cell>
          <cell r="H27">
            <v>2646139.9499999993</v>
          </cell>
          <cell r="I27">
            <v>59.554649979643095</v>
          </cell>
          <cell r="J27">
            <v>-1797073.0500000007</v>
          </cell>
          <cell r="K27">
            <v>94.3908950219837</v>
          </cell>
          <cell r="L27">
            <v>-850472.9700000007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76143.75</v>
          </cell>
          <cell r="H28">
            <v>8987.36</v>
          </cell>
          <cell r="I28">
            <v>48.462442706929096</v>
          </cell>
          <cell r="J28">
            <v>-9557.64</v>
          </cell>
          <cell r="K28">
            <v>166.08954084414876</v>
          </cell>
          <cell r="L28">
            <v>30298.75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50931791.99</v>
          </cell>
          <cell r="H29">
            <v>10368862.780000001</v>
          </cell>
          <cell r="I29">
            <v>75.75183563102576</v>
          </cell>
          <cell r="J29">
            <v>-3319073.219999999</v>
          </cell>
          <cell r="K29">
            <v>101.19720845808023</v>
          </cell>
          <cell r="L29">
            <v>602545.9900000021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10716750.67</v>
          </cell>
          <cell r="H30">
            <v>1985229.08</v>
          </cell>
          <cell r="I30">
            <v>75.46195939740791</v>
          </cell>
          <cell r="J30">
            <v>-645538.9199999999</v>
          </cell>
          <cell r="K30">
            <v>110.12452643399506</v>
          </cell>
          <cell r="L30">
            <v>985266.6699999999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8313840.52</v>
          </cell>
          <cell r="H31">
            <v>1774203.2799999993</v>
          </cell>
          <cell r="I31">
            <v>61.70826326445219</v>
          </cell>
          <cell r="J31">
            <v>-1100943.7200000007</v>
          </cell>
          <cell r="K31">
            <v>90.15047111410293</v>
          </cell>
          <cell r="L31">
            <v>-908341.4800000004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9606877.46</v>
          </cell>
          <cell r="H32">
            <v>1746380.0200000005</v>
          </cell>
          <cell r="I32">
            <v>63.46960046112662</v>
          </cell>
          <cell r="J32">
            <v>-1005141.9799999995</v>
          </cell>
          <cell r="K32">
            <v>101.56984837279477</v>
          </cell>
          <cell r="L32">
            <v>148482.4600000009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16093288.31</v>
          </cell>
          <cell r="H33">
            <v>3129431.4800000004</v>
          </cell>
          <cell r="I33">
            <v>63.63201650096971</v>
          </cell>
          <cell r="J33">
            <v>-1788582.5199999996</v>
          </cell>
          <cell r="K33">
            <v>105.88185650538368</v>
          </cell>
          <cell r="L33">
            <v>894000.3100000005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165053.91</v>
          </cell>
          <cell r="H34">
            <v>16745.920000000013</v>
          </cell>
          <cell r="I34">
            <v>80.50923076923084</v>
          </cell>
          <cell r="J34">
            <v>-4054.079999999987</v>
          </cell>
          <cell r="K34">
            <v>231.1679411764706</v>
          </cell>
          <cell r="L34">
            <v>93653.91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1673433.54</v>
          </cell>
          <cell r="H35">
            <v>186378.07000000007</v>
          </cell>
          <cell r="I35">
            <v>36.13168485741428</v>
          </cell>
          <cell r="J35">
            <v>-329451.92999999993</v>
          </cell>
          <cell r="K35">
            <v>96.52699777289789</v>
          </cell>
          <cell r="L35">
            <v>-60209.45999999996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3746406.28</v>
          </cell>
          <cell r="H36">
            <v>749896.9499999997</v>
          </cell>
          <cell r="I36">
            <v>43.129129103222176</v>
          </cell>
          <cell r="J36">
            <v>-988828.0500000003</v>
          </cell>
          <cell r="K36">
            <v>81.50408727170833</v>
          </cell>
          <cell r="L36">
            <v>-850180.7200000002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11611065.61</v>
          </cell>
          <cell r="H37">
            <v>2165576.84</v>
          </cell>
          <cell r="I37">
            <v>72.88579263810618</v>
          </cell>
          <cell r="J37">
            <v>-805615.1600000001</v>
          </cell>
          <cell r="K37">
            <v>97.79008467540923</v>
          </cell>
          <cell r="L37">
            <v>-262393.3900000006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5582518.12</v>
          </cell>
          <cell r="H38">
            <v>1087780.71</v>
          </cell>
          <cell r="I38">
            <v>69.36983232456832</v>
          </cell>
          <cell r="J38">
            <v>-480308.29000000004</v>
          </cell>
          <cell r="K38">
            <v>110.77216070989198</v>
          </cell>
          <cell r="L38">
            <v>542878.1200000001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4195880.73</v>
          </cell>
          <cell r="H39">
            <v>699330.7000000007</v>
          </cell>
          <cell r="I39">
            <v>44.23903719635632</v>
          </cell>
          <cell r="J39">
            <v>-881469.2999999993</v>
          </cell>
          <cell r="K39">
            <v>88.82614751148465</v>
          </cell>
          <cell r="L39">
            <v>-527819.2699999996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5260450.14</v>
          </cell>
          <cell r="H40">
            <v>788230.1699999999</v>
          </cell>
          <cell r="I40">
            <v>56.432514107588524</v>
          </cell>
          <cell r="J40">
            <v>-608535.8300000001</v>
          </cell>
          <cell r="K40">
            <v>137.71013763552554</v>
          </cell>
          <cell r="L40">
            <v>1440506.1399999997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8637299.8</v>
          </cell>
          <cell r="H41">
            <v>1428165.4900000012</v>
          </cell>
          <cell r="I41">
            <v>100.85259220446136</v>
          </cell>
          <cell r="J41">
            <v>12073.490000001155</v>
          </cell>
          <cell r="K41">
            <v>120.59823416356643</v>
          </cell>
          <cell r="L41">
            <v>1475254.8000000007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8337528.13</v>
          </cell>
          <cell r="H42">
            <v>1596326.8099999996</v>
          </cell>
          <cell r="I42">
            <v>65.23629051504867</v>
          </cell>
          <cell r="J42">
            <v>-850665.1900000004</v>
          </cell>
          <cell r="K42">
            <v>92.80140799435101</v>
          </cell>
          <cell r="L42">
            <v>-646740.8700000001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12921089.29</v>
          </cell>
          <cell r="H43">
            <v>2110285.8599999994</v>
          </cell>
          <cell r="I43">
            <v>52.310078414827665</v>
          </cell>
          <cell r="J43">
            <v>-1923900.1400000006</v>
          </cell>
          <cell r="K43">
            <v>90.84771838175324</v>
          </cell>
          <cell r="L43">
            <v>-1301710.710000001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6255869.12</v>
          </cell>
          <cell r="H44">
            <v>1134991.5099999998</v>
          </cell>
          <cell r="I44">
            <v>43.01225650048905</v>
          </cell>
          <cell r="J44">
            <v>-1503771.4900000002</v>
          </cell>
          <cell r="K44">
            <v>82.31298430283812</v>
          </cell>
          <cell r="L44">
            <v>-1344230.88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7701118.85</v>
          </cell>
          <cell r="H45">
            <v>1026716.7999999998</v>
          </cell>
          <cell r="I45">
            <v>65.36350093584078</v>
          </cell>
          <cell r="J45">
            <v>-544063.2000000002</v>
          </cell>
          <cell r="K45">
            <v>111.13673402738964</v>
          </cell>
          <cell r="L45">
            <v>771709.8499999996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2507555.76</v>
          </cell>
          <cell r="H46">
            <v>373796.33999999985</v>
          </cell>
          <cell r="I46">
            <v>62.388709836248864</v>
          </cell>
          <cell r="J46">
            <v>-225344.66000000015</v>
          </cell>
          <cell r="K46">
            <v>95.36495766574593</v>
          </cell>
          <cell r="L46">
            <v>-121875.24000000022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2211932.38</v>
          </cell>
          <cell r="H47">
            <v>466134.92999999993</v>
          </cell>
          <cell r="I47">
            <v>70.46379723184646</v>
          </cell>
          <cell r="J47">
            <v>-195389.07000000007</v>
          </cell>
          <cell r="K47">
            <v>113.29624185082136</v>
          </cell>
          <cell r="L47">
            <v>259588.3799999999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2333073.05</v>
          </cell>
          <cell r="H48">
            <v>276635.7799999998</v>
          </cell>
          <cell r="I48">
            <v>19.672353322675875</v>
          </cell>
          <cell r="J48">
            <v>-1129580.2200000002</v>
          </cell>
          <cell r="K48">
            <v>69.47573666393497</v>
          </cell>
          <cell r="L48">
            <v>-1025038.9500000002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5941426.72</v>
          </cell>
          <cell r="H49">
            <v>1158537.4799999995</v>
          </cell>
          <cell r="I49">
            <v>81.15280750910617</v>
          </cell>
          <cell r="J49">
            <v>-269062.5200000005</v>
          </cell>
          <cell r="K49">
            <v>110.43523562223862</v>
          </cell>
          <cell r="L49">
            <v>561416.7199999997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2533208.82</v>
          </cell>
          <cell r="H50">
            <v>341805.98999999976</v>
          </cell>
          <cell r="I50">
            <v>45.203463598492334</v>
          </cell>
          <cell r="J50">
            <v>-414344.01000000024</v>
          </cell>
          <cell r="K50">
            <v>86.36920627344016</v>
          </cell>
          <cell r="L50">
            <v>-399791.18000000017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2386804.77</v>
          </cell>
          <cell r="H51">
            <v>285907.25</v>
          </cell>
          <cell r="I51">
            <v>48.62781699124075</v>
          </cell>
          <cell r="J51">
            <v>-302042.75</v>
          </cell>
          <cell r="K51">
            <v>112.9538290078937</v>
          </cell>
          <cell r="L51">
            <v>273724.77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14051169.72</v>
          </cell>
          <cell r="H52">
            <v>2504517.370000001</v>
          </cell>
          <cell r="I52">
            <v>67.0078089173679</v>
          </cell>
          <cell r="J52">
            <v>-1233132.629999999</v>
          </cell>
          <cell r="K52">
            <v>111.69717656223916</v>
          </cell>
          <cell r="L52">
            <v>1471469.7200000007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17068291.48</v>
          </cell>
          <cell r="H53">
            <v>2896013.710000001</v>
          </cell>
          <cell r="I53">
            <v>63.751987232051974</v>
          </cell>
          <cell r="J53">
            <v>-1646611.289999999</v>
          </cell>
          <cell r="K53">
            <v>103.40690163244165</v>
          </cell>
          <cell r="L53">
            <v>562341.4800000004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8492749.81</v>
          </cell>
          <cell r="H54">
            <v>1801043.000000001</v>
          </cell>
          <cell r="I54">
            <v>76.8559784927883</v>
          </cell>
          <cell r="J54">
            <v>-542356.9999999991</v>
          </cell>
          <cell r="K54">
            <v>120.53548982734519</v>
          </cell>
          <cell r="L54">
            <v>1446899.8100000005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16215043.05</v>
          </cell>
          <cell r="H55">
            <v>2322610.84</v>
          </cell>
          <cell r="I55">
            <v>87.97728343659044</v>
          </cell>
          <cell r="J55">
            <v>-317401.16000000015</v>
          </cell>
          <cell r="K55">
            <v>151.64391811306274</v>
          </cell>
          <cell r="L55">
            <v>5522202.050000001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18706459.91</v>
          </cell>
          <cell r="H56">
            <v>3226591.6400000006</v>
          </cell>
          <cell r="I56">
            <v>71.25676086322802</v>
          </cell>
          <cell r="J56">
            <v>-1301528.3599999994</v>
          </cell>
          <cell r="K56">
            <v>98.04632797855048</v>
          </cell>
          <cell r="L56">
            <v>-372745.08999999985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2713624.77</v>
          </cell>
          <cell r="H57">
            <v>676107.03</v>
          </cell>
          <cell r="I57">
            <v>80.47322070452911</v>
          </cell>
          <cell r="J57">
            <v>-164056.96999999997</v>
          </cell>
          <cell r="K57">
            <v>96.24776088381424</v>
          </cell>
          <cell r="L57">
            <v>-105791.22999999998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14634011.66</v>
          </cell>
          <cell r="H58">
            <v>2669853.3499999996</v>
          </cell>
          <cell r="I58">
            <v>72.4215193784319</v>
          </cell>
          <cell r="J58">
            <v>-1016693.6500000004</v>
          </cell>
          <cell r="K58">
            <v>105.74826455630857</v>
          </cell>
          <cell r="L58">
            <v>795475.6600000001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3233805.84</v>
          </cell>
          <cell r="H59">
            <v>488097.8999999999</v>
          </cell>
          <cell r="I59">
            <v>69.03554900540857</v>
          </cell>
          <cell r="J59">
            <v>-218926.1000000001</v>
          </cell>
          <cell r="K59">
            <v>99.71354039473391</v>
          </cell>
          <cell r="L59">
            <v>-9290.160000000149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3987022.14</v>
          </cell>
          <cell r="H60">
            <v>775233.4100000001</v>
          </cell>
          <cell r="I60">
            <v>92.68692132950743</v>
          </cell>
          <cell r="J60">
            <v>-61166.58999999985</v>
          </cell>
          <cell r="K60">
            <v>154.87791399603776</v>
          </cell>
          <cell r="L60">
            <v>1412722.1400000001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2100417.97</v>
          </cell>
          <cell r="H61">
            <v>358507.3800000001</v>
          </cell>
          <cell r="I61">
            <v>68.59048592058593</v>
          </cell>
          <cell r="J61">
            <v>-164170.61999999988</v>
          </cell>
          <cell r="K61">
            <v>93.34357108542748</v>
          </cell>
          <cell r="L61">
            <v>-149783.0299999998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2129510.28</v>
          </cell>
          <cell r="H62">
            <v>319857.99999999977</v>
          </cell>
          <cell r="I62">
            <v>43.27668786361788</v>
          </cell>
          <cell r="J62">
            <v>-419242.00000000023</v>
          </cell>
          <cell r="K62">
            <v>93.36271997895567</v>
          </cell>
          <cell r="L62">
            <v>-151389.7200000002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2297914.22</v>
          </cell>
          <cell r="H63">
            <v>542825.4300000002</v>
          </cell>
          <cell r="I63">
            <v>103.83935686889656</v>
          </cell>
          <cell r="J63">
            <v>20070.430000000168</v>
          </cell>
          <cell r="K63">
            <v>143.70253715111906</v>
          </cell>
          <cell r="L63">
            <v>698837.2200000002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3927770.38</v>
          </cell>
          <cell r="H64">
            <v>740732.1599999997</v>
          </cell>
          <cell r="I64">
            <v>92.43899565716563</v>
          </cell>
          <cell r="J64">
            <v>-60587.84000000032</v>
          </cell>
          <cell r="K64">
            <v>142.2311601497715</v>
          </cell>
          <cell r="L64">
            <v>1166230.38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2577856.08</v>
          </cell>
          <cell r="H65">
            <v>414915.75</v>
          </cell>
          <cell r="I65">
            <v>68.9492247868787</v>
          </cell>
          <cell r="J65">
            <v>-186854.25</v>
          </cell>
          <cell r="K65">
            <v>103.72539321683358</v>
          </cell>
          <cell r="L65">
            <v>92586.08000000007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7735687.65</v>
          </cell>
          <cell r="H66">
            <v>1261359.3100000005</v>
          </cell>
          <cell r="I66">
            <v>68.69658591897858</v>
          </cell>
          <cell r="J66">
            <v>-574771.6899999995</v>
          </cell>
          <cell r="K66">
            <v>116.51158498150818</v>
          </cell>
          <cell r="L66">
            <v>1096272.6500000004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12612124.82</v>
          </cell>
          <cell r="H67">
            <v>1781975.960000001</v>
          </cell>
          <cell r="I67">
            <v>38.013589508278436</v>
          </cell>
          <cell r="J67">
            <v>-2905758.039999999</v>
          </cell>
          <cell r="K67">
            <v>83.49301901466502</v>
          </cell>
          <cell r="L67">
            <v>-2493479.1799999997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18618868.6</v>
          </cell>
          <cell r="H68">
            <v>3210060.830000002</v>
          </cell>
          <cell r="I68">
            <v>64.84882288485738</v>
          </cell>
          <cell r="J68">
            <v>-1740007.169999998</v>
          </cell>
          <cell r="K68">
            <v>92.16946846865133</v>
          </cell>
          <cell r="L68">
            <v>-1581821.3999999985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3964271.65</v>
          </cell>
          <cell r="H69">
            <v>749112.2999999998</v>
          </cell>
          <cell r="I69">
            <v>70.06287878787877</v>
          </cell>
          <cell r="J69">
            <v>-320087.7000000002</v>
          </cell>
          <cell r="K69">
            <v>96.23653654747166</v>
          </cell>
          <cell r="L69">
            <v>-155028.3500000001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1701399.58</v>
          </cell>
          <cell r="H70">
            <v>259481.38000000012</v>
          </cell>
          <cell r="I70">
            <v>34.23192042321343</v>
          </cell>
          <cell r="J70">
            <v>-498528.6199999999</v>
          </cell>
          <cell r="K70">
            <v>95.60841673456774</v>
          </cell>
          <cell r="L70">
            <v>-78150.41999999993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1109585.32</v>
          </cell>
          <cell r="H71">
            <v>232923.2300000001</v>
          </cell>
          <cell r="I71">
            <v>40.441430883129165</v>
          </cell>
          <cell r="J71">
            <v>-343028.7699999999</v>
          </cell>
          <cell r="K71">
            <v>76.62892628304736</v>
          </cell>
          <cell r="L71">
            <v>-338412.67999999993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2986237493.15</v>
          </cell>
          <cell r="H72">
            <v>549073229.0399996</v>
          </cell>
          <cell r="I72">
            <v>71.382250346146</v>
          </cell>
          <cell r="J72">
            <v>-220128114.9600001</v>
          </cell>
          <cell r="K72">
            <v>98.65556929962372</v>
          </cell>
          <cell r="L72">
            <v>-40695009.85000013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3" sqref="H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561505956.26</v>
      </c>
      <c r="F10" s="33">
        <f>'[1]вспомогат'!H10</f>
        <v>87432346.49000001</v>
      </c>
      <c r="G10" s="34">
        <f>'[1]вспомогат'!I10</f>
        <v>67.65364190912634</v>
      </c>
      <c r="H10" s="35">
        <f>'[1]вспомогат'!J10</f>
        <v>-41802893.50999999</v>
      </c>
      <c r="I10" s="36">
        <f>'[1]вспомогат'!K10</f>
        <v>104.76519211829314</v>
      </c>
      <c r="J10" s="37">
        <f>'[1]вспомогат'!L10</f>
        <v>25539816.25999999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1388086700.12</v>
      </c>
      <c r="F12" s="38">
        <f>'[1]вспомогат'!H11</f>
        <v>259693958.8399999</v>
      </c>
      <c r="G12" s="39">
        <f>'[1]вспомогат'!I11</f>
        <v>70.39589022648104</v>
      </c>
      <c r="H12" s="35">
        <f>'[1]вспомогат'!J11</f>
        <v>-109211041.16000009</v>
      </c>
      <c r="I12" s="36">
        <f>'[1]вспомогат'!K11</f>
        <v>94.10406392439603</v>
      </c>
      <c r="J12" s="37">
        <f>'[1]вспомогат'!L11</f>
        <v>-86968299.88000011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114021062.99</v>
      </c>
      <c r="F13" s="38">
        <f>'[1]вспомогат'!H12</f>
        <v>19188082.629999995</v>
      </c>
      <c r="G13" s="39">
        <f>'[1]вспомогат'!I12</f>
        <v>64.96432286343949</v>
      </c>
      <c r="H13" s="35">
        <f>'[1]вспомогат'!J12</f>
        <v>-10348256.370000005</v>
      </c>
      <c r="I13" s="36">
        <f>'[1]вспомогат'!K12</f>
        <v>101.5191610421492</v>
      </c>
      <c r="J13" s="37">
        <f>'[1]вспомогат'!L12</f>
        <v>1706242.9899999946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179349825.39</v>
      </c>
      <c r="F14" s="38">
        <f>'[1]вспомогат'!H13</f>
        <v>43629666.76999998</v>
      </c>
      <c r="G14" s="39">
        <f>'[1]вспомогат'!I13</f>
        <v>106.61183336856132</v>
      </c>
      <c r="H14" s="35">
        <f>'[1]вспомогат'!J13</f>
        <v>2705816.769999981</v>
      </c>
      <c r="I14" s="36">
        <f>'[1]вспомогат'!K13</f>
        <v>102.70089024608295</v>
      </c>
      <c r="J14" s="37">
        <f>'[1]вспомогат'!L13</f>
        <v>4716650.389999986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155829786.52</v>
      </c>
      <c r="F15" s="38">
        <f>'[1]вспомогат'!H14</f>
        <v>32330429.060000017</v>
      </c>
      <c r="G15" s="39">
        <f>'[1]вспомогат'!I14</f>
        <v>79.95654522072466</v>
      </c>
      <c r="H15" s="35">
        <f>'[1]вспомогат'!J14</f>
        <v>-8104570.939999983</v>
      </c>
      <c r="I15" s="36">
        <f>'[1]вспомогат'!K14</f>
        <v>97.46793587610554</v>
      </c>
      <c r="J15" s="37">
        <f>'[1]вспомогат'!L14</f>
        <v>-4048213.4799999893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22313798.09</v>
      </c>
      <c r="F16" s="38">
        <f>'[1]вспомогат'!H15</f>
        <v>3623568.7600000016</v>
      </c>
      <c r="G16" s="39">
        <f>'[1]вспомогат'!I15</f>
        <v>57.185650753570606</v>
      </c>
      <c r="H16" s="35">
        <f>'[1]вспомогат'!J15</f>
        <v>-2712931.2399999984</v>
      </c>
      <c r="I16" s="36">
        <f>'[1]вспомогат'!K15</f>
        <v>93.66847628882424</v>
      </c>
      <c r="J16" s="37">
        <f>'[1]вспомогат'!L15</f>
        <v>-1508301.9100000001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1859601173.11</v>
      </c>
      <c r="F17" s="41">
        <f>SUM(F12:F16)</f>
        <v>358465706.0599999</v>
      </c>
      <c r="G17" s="42">
        <f>F17/D17*100</f>
        <v>73.73763679457649</v>
      </c>
      <c r="H17" s="41">
        <f>SUM(H12:H16)</f>
        <v>-127670982.94000009</v>
      </c>
      <c r="I17" s="43">
        <f>E17/C17*100</f>
        <v>95.57476564069503</v>
      </c>
      <c r="J17" s="41">
        <f>SUM(J12:J16)</f>
        <v>-86101921.89000012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10420157.08</v>
      </c>
      <c r="F18" s="45">
        <f>'[1]вспомогат'!H16</f>
        <v>1889913.1999999993</v>
      </c>
      <c r="G18" s="46">
        <f>'[1]вспомогат'!I16</f>
        <v>68.372928141817</v>
      </c>
      <c r="H18" s="47">
        <f>'[1]вспомогат'!J16</f>
        <v>-874211.8000000007</v>
      </c>
      <c r="I18" s="48">
        <f>'[1]вспомогат'!K16</f>
        <v>103.58894577468848</v>
      </c>
      <c r="J18" s="49">
        <f>'[1]вспомогат'!L16</f>
        <v>361017.0800000001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75194440.35</v>
      </c>
      <c r="F19" s="38">
        <f>'[1]вспомогат'!H17</f>
        <v>15580982.50999999</v>
      </c>
      <c r="G19" s="39">
        <f>'[1]вспомогат'!I17</f>
        <v>88.57161418977853</v>
      </c>
      <c r="H19" s="35">
        <f>'[1]вспомогат'!J17</f>
        <v>-2010412.4900000095</v>
      </c>
      <c r="I19" s="36">
        <f>'[1]вспомогат'!K17</f>
        <v>112.53866741103329</v>
      </c>
      <c r="J19" s="37">
        <f>'[1]вспомогат'!L17</f>
        <v>8377903.349999994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53130</v>
      </c>
      <c r="F20" s="38">
        <f>'[1]вспомогат'!H18</f>
        <v>5110</v>
      </c>
      <c r="G20" s="39">
        <f>'[1]вспомогат'!I18</f>
        <v>72.4822695035461</v>
      </c>
      <c r="H20" s="35">
        <f>'[1]вспомогат'!J18</f>
        <v>-1940</v>
      </c>
      <c r="I20" s="36">
        <f>'[1]вспомогат'!K18</f>
        <v>187.73851590106008</v>
      </c>
      <c r="J20" s="37">
        <f>'[1]вспомогат'!L18</f>
        <v>24830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1462284.95</v>
      </c>
      <c r="F21" s="38">
        <f>'[1]вспомогат'!H19</f>
        <v>453312.7899999999</v>
      </c>
      <c r="G21" s="39">
        <f>'[1]вспомогат'!I19</f>
        <v>232.99981496234992</v>
      </c>
      <c r="H21" s="35">
        <f>'[1]вспомогат'!J19</f>
        <v>258757.78999999992</v>
      </c>
      <c r="I21" s="36">
        <f>'[1]вспомогат'!K19</f>
        <v>177.1951129368426</v>
      </c>
      <c r="J21" s="37">
        <f>'[1]вспомогат'!L19</f>
        <v>637044.95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34137437.05</v>
      </c>
      <c r="F22" s="38">
        <f>'[1]вспомогат'!H20</f>
        <v>6380544.119999997</v>
      </c>
      <c r="G22" s="39">
        <f>'[1]вспомогат'!I20</f>
        <v>69.92045330890049</v>
      </c>
      <c r="H22" s="35">
        <f>'[1]вспомогат'!J20</f>
        <v>-2744888.8800000027</v>
      </c>
      <c r="I22" s="36">
        <f>'[1]вспомогат'!K20</f>
        <v>109.01499046302692</v>
      </c>
      <c r="J22" s="37">
        <f>'[1]вспомогат'!L20</f>
        <v>2822994.049999997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7873262.56</v>
      </c>
      <c r="F23" s="38">
        <f>'[1]вспомогат'!H21</f>
        <v>1587645.6999999993</v>
      </c>
      <c r="G23" s="39">
        <f>'[1]вспомогат'!I21</f>
        <v>97.572778003122</v>
      </c>
      <c r="H23" s="35">
        <f>'[1]вспомогат'!J21</f>
        <v>-39494.300000000745</v>
      </c>
      <c r="I23" s="36">
        <f>'[1]вспомогат'!K21</f>
        <v>122.83624086520759</v>
      </c>
      <c r="J23" s="37">
        <f>'[1]вспомогат'!L21</f>
        <v>1463702.5599999996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16458621.06</v>
      </c>
      <c r="F24" s="38">
        <f>'[1]вспомогат'!H22</f>
        <v>2914887.6900000013</v>
      </c>
      <c r="G24" s="39">
        <f>'[1]вспомогат'!I22</f>
        <v>69.93464014182287</v>
      </c>
      <c r="H24" s="35">
        <f>'[1]вспомогат'!J22</f>
        <v>-1253129.3099999987</v>
      </c>
      <c r="I24" s="36">
        <f>'[1]вспомогат'!K22</f>
        <v>106.34154351077447</v>
      </c>
      <c r="J24" s="37">
        <f>'[1]вспомогат'!L22</f>
        <v>981489.0600000005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1976629.22</v>
      </c>
      <c r="F25" s="38">
        <f>'[1]вспомогат'!H23</f>
        <v>333244.20999999996</v>
      </c>
      <c r="G25" s="39">
        <f>'[1]вспомогат'!I23</f>
        <v>49.48534495559977</v>
      </c>
      <c r="H25" s="35">
        <f>'[1]вспомогат'!J23</f>
        <v>-340175.79000000004</v>
      </c>
      <c r="I25" s="36">
        <f>'[1]вспомогат'!K23</f>
        <v>101.947643649616</v>
      </c>
      <c r="J25" s="37">
        <f>'[1]вспомогат'!L23</f>
        <v>37762.21999999997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10936214.8</v>
      </c>
      <c r="F26" s="38">
        <f>'[1]вспомогат'!H24</f>
        <v>1768236.4400000013</v>
      </c>
      <c r="G26" s="39">
        <f>'[1]вспомогат'!I24</f>
        <v>55.14635501083291</v>
      </c>
      <c r="H26" s="35">
        <f>'[1]вспомогат'!J24</f>
        <v>-1438206.5599999987</v>
      </c>
      <c r="I26" s="36">
        <f>'[1]вспомогат'!K24</f>
        <v>103.55567760122189</v>
      </c>
      <c r="J26" s="37">
        <f>'[1]вспомогат'!L24</f>
        <v>375504.80000000075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29148741.57</v>
      </c>
      <c r="F27" s="38">
        <f>'[1]вспомогат'!H25</f>
        <v>4551483.830000002</v>
      </c>
      <c r="G27" s="39">
        <f>'[1]вспомогат'!I25</f>
        <v>43.86197858845553</v>
      </c>
      <c r="H27" s="35">
        <f>'[1]вспомогат'!J25</f>
        <v>-5825348.169999998</v>
      </c>
      <c r="I27" s="36">
        <f>'[1]вспомогат'!K25</f>
        <v>87.21269005707278</v>
      </c>
      <c r="J27" s="37">
        <f>'[1]вспомогат'!L25</f>
        <v>-4273850.43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15539560.46</v>
      </c>
      <c r="F28" s="38">
        <f>'[1]вспомогат'!H26</f>
        <v>2925518.4700000007</v>
      </c>
      <c r="G28" s="39">
        <f>'[1]вспомогат'!I26</f>
        <v>64.93066123875957</v>
      </c>
      <c r="H28" s="35">
        <f>'[1]вспомогат'!J26</f>
        <v>-1580085.5299999993</v>
      </c>
      <c r="I28" s="36">
        <f>'[1]вспомогат'!K26</f>
        <v>102.97557779614104</v>
      </c>
      <c r="J28" s="37">
        <f>'[1]вспомогат'!L26</f>
        <v>449030.4600000009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14311892.03</v>
      </c>
      <c r="F29" s="38">
        <f>'[1]вспомогат'!H27</f>
        <v>2646139.9499999993</v>
      </c>
      <c r="G29" s="39">
        <f>'[1]вспомогат'!I27</f>
        <v>59.554649979643095</v>
      </c>
      <c r="H29" s="35">
        <f>'[1]вспомогат'!J27</f>
        <v>-1797073.0500000007</v>
      </c>
      <c r="I29" s="36">
        <f>'[1]вспомогат'!K27</f>
        <v>94.3908950219837</v>
      </c>
      <c r="J29" s="37">
        <f>'[1]вспомогат'!L27</f>
        <v>-850472.9700000007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76143.75</v>
      </c>
      <c r="F30" s="38">
        <f>'[1]вспомогат'!H28</f>
        <v>8987.36</v>
      </c>
      <c r="G30" s="39">
        <f>'[1]вспомогат'!I28</f>
        <v>48.462442706929096</v>
      </c>
      <c r="H30" s="35">
        <f>'[1]вспомогат'!J28</f>
        <v>-9557.64</v>
      </c>
      <c r="I30" s="36">
        <f>'[1]вспомогат'!K28</f>
        <v>166.08954084414876</v>
      </c>
      <c r="J30" s="37">
        <f>'[1]вспомогат'!L28</f>
        <v>30298.75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50931791.99</v>
      </c>
      <c r="F31" s="38">
        <f>'[1]вспомогат'!H29</f>
        <v>10368862.780000001</v>
      </c>
      <c r="G31" s="39">
        <f>'[1]вспомогат'!I29</f>
        <v>75.75183563102576</v>
      </c>
      <c r="H31" s="35">
        <f>'[1]вспомогат'!J29</f>
        <v>-3319073.219999999</v>
      </c>
      <c r="I31" s="36">
        <f>'[1]вспомогат'!K29</f>
        <v>101.19720845808023</v>
      </c>
      <c r="J31" s="37">
        <f>'[1]вспомогат'!L29</f>
        <v>602545.9900000021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10716750.67</v>
      </c>
      <c r="F32" s="38">
        <f>'[1]вспомогат'!H30</f>
        <v>1985229.08</v>
      </c>
      <c r="G32" s="39">
        <f>'[1]вспомогат'!I30</f>
        <v>75.46195939740791</v>
      </c>
      <c r="H32" s="35">
        <f>'[1]вспомогат'!J30</f>
        <v>-645538.9199999999</v>
      </c>
      <c r="I32" s="36">
        <f>'[1]вспомогат'!K30</f>
        <v>110.12452643399506</v>
      </c>
      <c r="J32" s="37">
        <f>'[1]вспомогат'!L30</f>
        <v>985266.6699999999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8313840.52</v>
      </c>
      <c r="F33" s="38">
        <f>'[1]вспомогат'!H31</f>
        <v>1774203.2799999993</v>
      </c>
      <c r="G33" s="39">
        <f>'[1]вспомогат'!I31</f>
        <v>61.70826326445219</v>
      </c>
      <c r="H33" s="35">
        <f>'[1]вспомогат'!J31</f>
        <v>-1100943.7200000007</v>
      </c>
      <c r="I33" s="36">
        <f>'[1]вспомогат'!K31</f>
        <v>90.15047111410293</v>
      </c>
      <c r="J33" s="37">
        <f>'[1]вспомогат'!L31</f>
        <v>-908341.4800000004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9606877.46</v>
      </c>
      <c r="F34" s="38">
        <f>'[1]вспомогат'!H32</f>
        <v>1746380.0200000005</v>
      </c>
      <c r="G34" s="39">
        <f>'[1]вспомогат'!I32</f>
        <v>63.46960046112662</v>
      </c>
      <c r="H34" s="35">
        <f>'[1]вспомогат'!J32</f>
        <v>-1005141.9799999995</v>
      </c>
      <c r="I34" s="36">
        <f>'[1]вспомогат'!K32</f>
        <v>101.56984837279477</v>
      </c>
      <c r="J34" s="37">
        <f>'[1]вспомогат'!L32</f>
        <v>148482.4600000009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16093288.31</v>
      </c>
      <c r="F35" s="38">
        <f>'[1]вспомогат'!H33</f>
        <v>3129431.4800000004</v>
      </c>
      <c r="G35" s="39">
        <f>'[1]вспомогат'!I33</f>
        <v>63.63201650096971</v>
      </c>
      <c r="H35" s="35">
        <f>'[1]вспомогат'!J33</f>
        <v>-1788582.5199999996</v>
      </c>
      <c r="I35" s="36">
        <f>'[1]вспомогат'!K33</f>
        <v>105.88185650538368</v>
      </c>
      <c r="J35" s="37">
        <f>'[1]вспомогат'!L33</f>
        <v>894000.3100000005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165053.91</v>
      </c>
      <c r="F36" s="38">
        <f>'[1]вспомогат'!H34</f>
        <v>16745.920000000013</v>
      </c>
      <c r="G36" s="39">
        <f>'[1]вспомогат'!I34</f>
        <v>80.50923076923084</v>
      </c>
      <c r="H36" s="35">
        <f>'[1]вспомогат'!J34</f>
        <v>-4054.079999999987</v>
      </c>
      <c r="I36" s="36">
        <f>'[1]вспомогат'!K34</f>
        <v>231.1679411764706</v>
      </c>
      <c r="J36" s="37">
        <f>'[1]вспомогат'!L34</f>
        <v>93653.91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1673433.54</v>
      </c>
      <c r="F37" s="38">
        <f>'[1]вспомогат'!H35</f>
        <v>186378.07000000007</v>
      </c>
      <c r="G37" s="39">
        <f>'[1]вспомогат'!I35</f>
        <v>36.13168485741428</v>
      </c>
      <c r="H37" s="35">
        <f>'[1]вспомогат'!J35</f>
        <v>-329451.92999999993</v>
      </c>
      <c r="I37" s="36">
        <f>'[1]вспомогат'!K35</f>
        <v>96.52699777289789</v>
      </c>
      <c r="J37" s="37">
        <f>'[1]вспомогат'!L35</f>
        <v>-60209.45999999996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315089551.28000003</v>
      </c>
      <c r="F38" s="41">
        <f>SUM(F18:F37)</f>
        <v>60253236.9</v>
      </c>
      <c r="G38" s="42">
        <f>F38/D38*100</f>
        <v>69.97907662522552</v>
      </c>
      <c r="H38" s="41">
        <f>SUM(H18:H37)</f>
        <v>-25848552.10000001</v>
      </c>
      <c r="I38" s="43">
        <f>E38/C38*100</f>
        <v>104.02534734434505</v>
      </c>
      <c r="J38" s="41">
        <f>SUM(J18:J37)</f>
        <v>12192652.279999997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3746406.28</v>
      </c>
      <c r="F39" s="38">
        <f>'[1]вспомогат'!H36</f>
        <v>749896.9499999997</v>
      </c>
      <c r="G39" s="39">
        <f>'[1]вспомогат'!I36</f>
        <v>43.129129103222176</v>
      </c>
      <c r="H39" s="35">
        <f>'[1]вспомогат'!J36</f>
        <v>-988828.0500000003</v>
      </c>
      <c r="I39" s="36">
        <f>'[1]вспомогат'!K36</f>
        <v>81.50408727170833</v>
      </c>
      <c r="J39" s="37">
        <f>'[1]вспомогат'!L36</f>
        <v>-850180.7200000002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11611065.61</v>
      </c>
      <c r="F40" s="38">
        <f>'[1]вспомогат'!H37</f>
        <v>2165576.84</v>
      </c>
      <c r="G40" s="39">
        <f>'[1]вспомогат'!I37</f>
        <v>72.88579263810618</v>
      </c>
      <c r="H40" s="35">
        <f>'[1]вспомогат'!J37</f>
        <v>-805615.1600000001</v>
      </c>
      <c r="I40" s="36">
        <f>'[1]вспомогат'!K37</f>
        <v>97.79008467540923</v>
      </c>
      <c r="J40" s="37">
        <f>'[1]вспомогат'!L37</f>
        <v>-262393.3900000006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5582518.12</v>
      </c>
      <c r="F41" s="38">
        <f>'[1]вспомогат'!H38</f>
        <v>1087780.71</v>
      </c>
      <c r="G41" s="39">
        <f>'[1]вспомогат'!I38</f>
        <v>69.36983232456832</v>
      </c>
      <c r="H41" s="35">
        <f>'[1]вспомогат'!J38</f>
        <v>-480308.29000000004</v>
      </c>
      <c r="I41" s="36">
        <f>'[1]вспомогат'!K38</f>
        <v>110.77216070989198</v>
      </c>
      <c r="J41" s="37">
        <f>'[1]вспомогат'!L38</f>
        <v>542878.1200000001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4195880.73</v>
      </c>
      <c r="F42" s="38">
        <f>'[1]вспомогат'!H39</f>
        <v>699330.7000000007</v>
      </c>
      <c r="G42" s="39">
        <f>'[1]вспомогат'!I39</f>
        <v>44.23903719635632</v>
      </c>
      <c r="H42" s="35">
        <f>'[1]вспомогат'!J39</f>
        <v>-881469.2999999993</v>
      </c>
      <c r="I42" s="36">
        <f>'[1]вспомогат'!K39</f>
        <v>88.82614751148465</v>
      </c>
      <c r="J42" s="37">
        <f>'[1]вспомогат'!L39</f>
        <v>-527819.2699999996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5260450.14</v>
      </c>
      <c r="F43" s="38">
        <f>'[1]вспомогат'!H40</f>
        <v>788230.1699999999</v>
      </c>
      <c r="G43" s="39">
        <f>'[1]вспомогат'!I40</f>
        <v>56.432514107588524</v>
      </c>
      <c r="H43" s="35">
        <f>'[1]вспомогат'!J40</f>
        <v>-608535.8300000001</v>
      </c>
      <c r="I43" s="36">
        <f>'[1]вспомогат'!K40</f>
        <v>137.71013763552554</v>
      </c>
      <c r="J43" s="37">
        <f>'[1]вспомогат'!L40</f>
        <v>1440506.1399999997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8637299.8</v>
      </c>
      <c r="F44" s="38">
        <f>'[1]вспомогат'!H41</f>
        <v>1428165.4900000012</v>
      </c>
      <c r="G44" s="39">
        <f>'[1]вспомогат'!I41</f>
        <v>100.85259220446136</v>
      </c>
      <c r="H44" s="35">
        <f>'[1]вспомогат'!J41</f>
        <v>12073.490000001155</v>
      </c>
      <c r="I44" s="36">
        <f>'[1]вспомогат'!K41</f>
        <v>120.59823416356643</v>
      </c>
      <c r="J44" s="37">
        <f>'[1]вспомогат'!L41</f>
        <v>1475254.8000000007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8337528.13</v>
      </c>
      <c r="F45" s="38">
        <f>'[1]вспомогат'!H42</f>
        <v>1596326.8099999996</v>
      </c>
      <c r="G45" s="39">
        <f>'[1]вспомогат'!I42</f>
        <v>65.23629051504867</v>
      </c>
      <c r="H45" s="35">
        <f>'[1]вспомогат'!J42</f>
        <v>-850665.1900000004</v>
      </c>
      <c r="I45" s="36">
        <f>'[1]вспомогат'!K42</f>
        <v>92.80140799435101</v>
      </c>
      <c r="J45" s="37">
        <f>'[1]вспомогат'!L42</f>
        <v>-646740.8700000001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12921089.29</v>
      </c>
      <c r="F46" s="38">
        <f>'[1]вспомогат'!H43</f>
        <v>2110285.8599999994</v>
      </c>
      <c r="G46" s="39">
        <f>'[1]вспомогат'!I43</f>
        <v>52.310078414827665</v>
      </c>
      <c r="H46" s="35">
        <f>'[1]вспомогат'!J43</f>
        <v>-1923900.1400000006</v>
      </c>
      <c r="I46" s="36">
        <f>'[1]вспомогат'!K43</f>
        <v>90.84771838175324</v>
      </c>
      <c r="J46" s="37">
        <f>'[1]вспомогат'!L43</f>
        <v>-1301710.710000001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6255869.12</v>
      </c>
      <c r="F47" s="38">
        <f>'[1]вспомогат'!H44</f>
        <v>1134991.5099999998</v>
      </c>
      <c r="G47" s="39">
        <f>'[1]вспомогат'!I44</f>
        <v>43.01225650048905</v>
      </c>
      <c r="H47" s="35">
        <f>'[1]вспомогат'!J44</f>
        <v>-1503771.4900000002</v>
      </c>
      <c r="I47" s="36">
        <f>'[1]вспомогат'!K44</f>
        <v>82.31298430283812</v>
      </c>
      <c r="J47" s="37">
        <f>'[1]вспомогат'!L44</f>
        <v>-1344230.88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7701118.85</v>
      </c>
      <c r="F48" s="38">
        <f>'[1]вспомогат'!H45</f>
        <v>1026716.7999999998</v>
      </c>
      <c r="G48" s="39">
        <f>'[1]вспомогат'!I45</f>
        <v>65.36350093584078</v>
      </c>
      <c r="H48" s="35">
        <f>'[1]вспомогат'!J45</f>
        <v>-544063.2000000002</v>
      </c>
      <c r="I48" s="36">
        <f>'[1]вспомогат'!K45</f>
        <v>111.13673402738964</v>
      </c>
      <c r="J48" s="37">
        <f>'[1]вспомогат'!L45</f>
        <v>771709.8499999996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2507555.76</v>
      </c>
      <c r="F49" s="38">
        <f>'[1]вспомогат'!H46</f>
        <v>373796.33999999985</v>
      </c>
      <c r="G49" s="39">
        <f>'[1]вспомогат'!I46</f>
        <v>62.388709836248864</v>
      </c>
      <c r="H49" s="35">
        <f>'[1]вспомогат'!J46</f>
        <v>-225344.66000000015</v>
      </c>
      <c r="I49" s="36">
        <f>'[1]вспомогат'!K46</f>
        <v>95.36495766574593</v>
      </c>
      <c r="J49" s="37">
        <f>'[1]вспомогат'!L46</f>
        <v>-121875.24000000022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2211932.38</v>
      </c>
      <c r="F50" s="38">
        <f>'[1]вспомогат'!H47</f>
        <v>466134.92999999993</v>
      </c>
      <c r="G50" s="39">
        <f>'[1]вспомогат'!I47</f>
        <v>70.46379723184646</v>
      </c>
      <c r="H50" s="35">
        <f>'[1]вспомогат'!J47</f>
        <v>-195389.07000000007</v>
      </c>
      <c r="I50" s="36">
        <f>'[1]вспомогат'!K47</f>
        <v>113.29624185082136</v>
      </c>
      <c r="J50" s="37">
        <f>'[1]вспомогат'!L47</f>
        <v>259588.3799999999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2333073.05</v>
      </c>
      <c r="F51" s="38">
        <f>'[1]вспомогат'!H48</f>
        <v>276635.7799999998</v>
      </c>
      <c r="G51" s="39">
        <f>'[1]вспомогат'!I48</f>
        <v>19.672353322675875</v>
      </c>
      <c r="H51" s="35">
        <f>'[1]вспомогат'!J48</f>
        <v>-1129580.2200000002</v>
      </c>
      <c r="I51" s="36">
        <f>'[1]вспомогат'!K48</f>
        <v>69.47573666393497</v>
      </c>
      <c r="J51" s="37">
        <f>'[1]вспомогат'!L48</f>
        <v>-1025038.9500000002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5941426.72</v>
      </c>
      <c r="F52" s="38">
        <f>'[1]вспомогат'!H49</f>
        <v>1158537.4799999995</v>
      </c>
      <c r="G52" s="39">
        <f>'[1]вспомогат'!I49</f>
        <v>81.15280750910617</v>
      </c>
      <c r="H52" s="35">
        <f>'[1]вспомогат'!J49</f>
        <v>-269062.5200000005</v>
      </c>
      <c r="I52" s="36">
        <f>'[1]вспомогат'!K49</f>
        <v>110.43523562223862</v>
      </c>
      <c r="J52" s="37">
        <f>'[1]вспомогат'!L49</f>
        <v>561416.7199999997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2533208.82</v>
      </c>
      <c r="F53" s="38">
        <f>'[1]вспомогат'!H50</f>
        <v>341805.98999999976</v>
      </c>
      <c r="G53" s="39">
        <f>'[1]вспомогат'!I50</f>
        <v>45.203463598492334</v>
      </c>
      <c r="H53" s="35">
        <f>'[1]вспомогат'!J50</f>
        <v>-414344.01000000024</v>
      </c>
      <c r="I53" s="36">
        <f>'[1]вспомогат'!K50</f>
        <v>86.36920627344016</v>
      </c>
      <c r="J53" s="37">
        <f>'[1]вспомогат'!L50</f>
        <v>-399791.18000000017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2386804.77</v>
      </c>
      <c r="F54" s="38">
        <f>'[1]вспомогат'!H51</f>
        <v>285907.25</v>
      </c>
      <c r="G54" s="39">
        <f>'[1]вспомогат'!I51</f>
        <v>48.62781699124075</v>
      </c>
      <c r="H54" s="35">
        <f>'[1]вспомогат'!J51</f>
        <v>-302042.75</v>
      </c>
      <c r="I54" s="36">
        <f>'[1]вспомогат'!K51</f>
        <v>112.9538290078937</v>
      </c>
      <c r="J54" s="37">
        <f>'[1]вспомогат'!L51</f>
        <v>273724.77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14051169.72</v>
      </c>
      <c r="F55" s="38">
        <f>'[1]вспомогат'!H52</f>
        <v>2504517.370000001</v>
      </c>
      <c r="G55" s="39">
        <f>'[1]вспомогат'!I52</f>
        <v>67.0078089173679</v>
      </c>
      <c r="H55" s="35">
        <f>'[1]вспомогат'!J52</f>
        <v>-1233132.629999999</v>
      </c>
      <c r="I55" s="36">
        <f>'[1]вспомогат'!K52</f>
        <v>111.69717656223916</v>
      </c>
      <c r="J55" s="37">
        <f>'[1]вспомогат'!L52</f>
        <v>1471469.7200000007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17068291.48</v>
      </c>
      <c r="F56" s="38">
        <f>'[1]вспомогат'!H53</f>
        <v>2896013.710000001</v>
      </c>
      <c r="G56" s="39">
        <f>'[1]вспомогат'!I53</f>
        <v>63.751987232051974</v>
      </c>
      <c r="H56" s="35">
        <f>'[1]вспомогат'!J53</f>
        <v>-1646611.289999999</v>
      </c>
      <c r="I56" s="36">
        <f>'[1]вспомогат'!K53</f>
        <v>103.40690163244165</v>
      </c>
      <c r="J56" s="37">
        <f>'[1]вспомогат'!L53</f>
        <v>562341.4800000004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8492749.81</v>
      </c>
      <c r="F57" s="38">
        <f>'[1]вспомогат'!H54</f>
        <v>1801043.000000001</v>
      </c>
      <c r="G57" s="39">
        <f>'[1]вспомогат'!I54</f>
        <v>76.8559784927883</v>
      </c>
      <c r="H57" s="35">
        <f>'[1]вспомогат'!J54</f>
        <v>-542356.9999999991</v>
      </c>
      <c r="I57" s="36">
        <f>'[1]вспомогат'!K54</f>
        <v>120.53548982734519</v>
      </c>
      <c r="J57" s="37">
        <f>'[1]вспомогат'!L54</f>
        <v>1446899.8100000005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16215043.05</v>
      </c>
      <c r="F58" s="38">
        <f>'[1]вспомогат'!H55</f>
        <v>2322610.84</v>
      </c>
      <c r="G58" s="39">
        <f>'[1]вспомогат'!I55</f>
        <v>87.97728343659044</v>
      </c>
      <c r="H58" s="35">
        <f>'[1]вспомогат'!J55</f>
        <v>-317401.16000000015</v>
      </c>
      <c r="I58" s="36">
        <f>'[1]вспомогат'!K55</f>
        <v>151.64391811306274</v>
      </c>
      <c r="J58" s="37">
        <f>'[1]вспомогат'!L55</f>
        <v>5522202.050000001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18706459.91</v>
      </c>
      <c r="F59" s="38">
        <f>'[1]вспомогат'!H56</f>
        <v>3226591.6400000006</v>
      </c>
      <c r="G59" s="39">
        <f>'[1]вспомогат'!I56</f>
        <v>71.25676086322802</v>
      </c>
      <c r="H59" s="35">
        <f>'[1]вспомогат'!J56</f>
        <v>-1301528.3599999994</v>
      </c>
      <c r="I59" s="36">
        <f>'[1]вспомогат'!K56</f>
        <v>98.04632797855048</v>
      </c>
      <c r="J59" s="37">
        <f>'[1]вспомогат'!L56</f>
        <v>-372745.08999999985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2713624.77</v>
      </c>
      <c r="F60" s="38">
        <f>'[1]вспомогат'!H57</f>
        <v>676107.03</v>
      </c>
      <c r="G60" s="39">
        <f>'[1]вспомогат'!I57</f>
        <v>80.47322070452911</v>
      </c>
      <c r="H60" s="35">
        <f>'[1]вспомогат'!J57</f>
        <v>-164056.96999999997</v>
      </c>
      <c r="I60" s="36">
        <f>'[1]вспомогат'!K57</f>
        <v>96.24776088381424</v>
      </c>
      <c r="J60" s="37">
        <f>'[1]вспомогат'!L57</f>
        <v>-105791.22999999998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14634011.66</v>
      </c>
      <c r="F61" s="38">
        <f>'[1]вспомогат'!H58</f>
        <v>2669853.3499999996</v>
      </c>
      <c r="G61" s="39">
        <f>'[1]вспомогат'!I58</f>
        <v>72.4215193784319</v>
      </c>
      <c r="H61" s="35">
        <f>'[1]вспомогат'!J58</f>
        <v>-1016693.6500000004</v>
      </c>
      <c r="I61" s="36">
        <f>'[1]вспомогат'!K58</f>
        <v>105.74826455630857</v>
      </c>
      <c r="J61" s="37">
        <f>'[1]вспомогат'!L58</f>
        <v>795475.6600000001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3233805.84</v>
      </c>
      <c r="F62" s="38">
        <f>'[1]вспомогат'!H59</f>
        <v>488097.8999999999</v>
      </c>
      <c r="G62" s="39">
        <f>'[1]вспомогат'!I59</f>
        <v>69.03554900540857</v>
      </c>
      <c r="H62" s="35">
        <f>'[1]вспомогат'!J59</f>
        <v>-218926.1000000001</v>
      </c>
      <c r="I62" s="36">
        <f>'[1]вспомогат'!K59</f>
        <v>99.71354039473391</v>
      </c>
      <c r="J62" s="37">
        <f>'[1]вспомогат'!L59</f>
        <v>-9290.160000000149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3987022.14</v>
      </c>
      <c r="F63" s="38">
        <f>'[1]вспомогат'!H60</f>
        <v>775233.4100000001</v>
      </c>
      <c r="G63" s="39">
        <f>'[1]вспомогат'!I60</f>
        <v>92.68692132950743</v>
      </c>
      <c r="H63" s="35">
        <f>'[1]вспомогат'!J60</f>
        <v>-61166.58999999985</v>
      </c>
      <c r="I63" s="36">
        <f>'[1]вспомогат'!K60</f>
        <v>154.87791399603776</v>
      </c>
      <c r="J63" s="37">
        <f>'[1]вспомогат'!L60</f>
        <v>1412722.1400000001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2100417.97</v>
      </c>
      <c r="F64" s="38">
        <f>'[1]вспомогат'!H61</f>
        <v>358507.3800000001</v>
      </c>
      <c r="G64" s="39">
        <f>'[1]вспомогат'!I61</f>
        <v>68.59048592058593</v>
      </c>
      <c r="H64" s="35">
        <f>'[1]вспомогат'!J61</f>
        <v>-164170.61999999988</v>
      </c>
      <c r="I64" s="36">
        <f>'[1]вспомогат'!K61</f>
        <v>93.34357108542748</v>
      </c>
      <c r="J64" s="37">
        <f>'[1]вспомогат'!L61</f>
        <v>-149783.0299999998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2129510.28</v>
      </c>
      <c r="F65" s="38">
        <f>'[1]вспомогат'!H62</f>
        <v>319857.99999999977</v>
      </c>
      <c r="G65" s="39">
        <f>'[1]вспомогат'!I62</f>
        <v>43.27668786361788</v>
      </c>
      <c r="H65" s="35">
        <f>'[1]вспомогат'!J62</f>
        <v>-419242.00000000023</v>
      </c>
      <c r="I65" s="36">
        <f>'[1]вспомогат'!K62</f>
        <v>93.36271997895567</v>
      </c>
      <c r="J65" s="37">
        <f>'[1]вспомогат'!L62</f>
        <v>-151389.7200000002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2297914.22</v>
      </c>
      <c r="F66" s="38">
        <f>'[1]вспомогат'!H63</f>
        <v>542825.4300000002</v>
      </c>
      <c r="G66" s="39">
        <f>'[1]вспомогат'!I63</f>
        <v>103.83935686889656</v>
      </c>
      <c r="H66" s="35">
        <f>'[1]вспомогат'!J63</f>
        <v>20070.430000000168</v>
      </c>
      <c r="I66" s="36">
        <f>'[1]вспомогат'!K63</f>
        <v>143.70253715111906</v>
      </c>
      <c r="J66" s="37">
        <f>'[1]вспомогат'!L63</f>
        <v>698837.2200000002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3927770.38</v>
      </c>
      <c r="F67" s="38">
        <f>'[1]вспомогат'!H64</f>
        <v>740732.1599999997</v>
      </c>
      <c r="G67" s="39">
        <f>'[1]вспомогат'!I64</f>
        <v>92.43899565716563</v>
      </c>
      <c r="H67" s="35">
        <f>'[1]вспомогат'!J64</f>
        <v>-60587.84000000032</v>
      </c>
      <c r="I67" s="36">
        <f>'[1]вспомогат'!K64</f>
        <v>142.2311601497715</v>
      </c>
      <c r="J67" s="37">
        <f>'[1]вспомогат'!L64</f>
        <v>1166230.38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2577856.08</v>
      </c>
      <c r="F68" s="38">
        <f>'[1]вспомогат'!H65</f>
        <v>414915.75</v>
      </c>
      <c r="G68" s="39">
        <f>'[1]вспомогат'!I65</f>
        <v>68.9492247868787</v>
      </c>
      <c r="H68" s="35">
        <f>'[1]вспомогат'!J65</f>
        <v>-186854.25</v>
      </c>
      <c r="I68" s="36">
        <f>'[1]вспомогат'!K65</f>
        <v>103.72539321683358</v>
      </c>
      <c r="J68" s="37">
        <f>'[1]вспомогат'!L65</f>
        <v>92586.08000000007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7735687.65</v>
      </c>
      <c r="F69" s="38">
        <f>'[1]вспомогат'!H66</f>
        <v>1261359.3100000005</v>
      </c>
      <c r="G69" s="39">
        <f>'[1]вспомогат'!I66</f>
        <v>68.69658591897858</v>
      </c>
      <c r="H69" s="35">
        <f>'[1]вспомогат'!J66</f>
        <v>-574771.6899999995</v>
      </c>
      <c r="I69" s="36">
        <f>'[1]вспомогат'!K66</f>
        <v>116.51158498150818</v>
      </c>
      <c r="J69" s="37">
        <f>'[1]вспомогат'!L66</f>
        <v>1096272.6500000004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12612124.82</v>
      </c>
      <c r="F70" s="38">
        <f>'[1]вспомогат'!H67</f>
        <v>1781975.960000001</v>
      </c>
      <c r="G70" s="39">
        <f>'[1]вспомогат'!I67</f>
        <v>38.013589508278436</v>
      </c>
      <c r="H70" s="35">
        <f>'[1]вспомогат'!J67</f>
        <v>-2905758.039999999</v>
      </c>
      <c r="I70" s="36">
        <f>'[1]вспомогат'!K67</f>
        <v>83.49301901466502</v>
      </c>
      <c r="J70" s="37">
        <f>'[1]вспомогат'!L67</f>
        <v>-2493479.1799999997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18618868.6</v>
      </c>
      <c r="F71" s="38">
        <f>'[1]вспомогат'!H68</f>
        <v>3210060.830000002</v>
      </c>
      <c r="G71" s="39">
        <f>'[1]вспомогат'!I68</f>
        <v>64.84882288485738</v>
      </c>
      <c r="H71" s="35">
        <f>'[1]вспомогат'!J68</f>
        <v>-1740007.169999998</v>
      </c>
      <c r="I71" s="36">
        <f>'[1]вспомогат'!K68</f>
        <v>92.16946846865133</v>
      </c>
      <c r="J71" s="37">
        <f>'[1]вспомогат'!L68</f>
        <v>-1581821.3999999985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3964271.65</v>
      </c>
      <c r="F72" s="38">
        <f>'[1]вспомогат'!H69</f>
        <v>749112.2999999998</v>
      </c>
      <c r="G72" s="39">
        <f>'[1]вспомогат'!I69</f>
        <v>70.06287878787877</v>
      </c>
      <c r="H72" s="35">
        <f>'[1]вспомогат'!J69</f>
        <v>-320087.7000000002</v>
      </c>
      <c r="I72" s="36">
        <f>'[1]вспомогат'!K69</f>
        <v>96.23653654747166</v>
      </c>
      <c r="J72" s="37">
        <f>'[1]вспомогат'!L69</f>
        <v>-155028.3500000001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1701399.58</v>
      </c>
      <c r="F73" s="38">
        <f>'[1]вспомогат'!H70</f>
        <v>259481.38000000012</v>
      </c>
      <c r="G73" s="39">
        <f>'[1]вспомогат'!I70</f>
        <v>34.23192042321343</v>
      </c>
      <c r="H73" s="35">
        <f>'[1]вспомогат'!J70</f>
        <v>-498528.6199999999</v>
      </c>
      <c r="I73" s="36">
        <f>'[1]вспомогат'!K70</f>
        <v>95.60841673456774</v>
      </c>
      <c r="J73" s="37">
        <f>'[1]вспомогат'!L70</f>
        <v>-78150.41999999993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1109585.32</v>
      </c>
      <c r="F74" s="38">
        <f>'[1]вспомогат'!H71</f>
        <v>232923.2300000001</v>
      </c>
      <c r="G74" s="39">
        <f>'[1]вспомогат'!I71</f>
        <v>40.441430883129165</v>
      </c>
      <c r="H74" s="35">
        <f>'[1]вспомогат'!J71</f>
        <v>-343028.7699999999</v>
      </c>
      <c r="I74" s="36">
        <f>'[1]вспомогат'!K71</f>
        <v>76.62892628304736</v>
      </c>
      <c r="J74" s="37">
        <f>'[1]вспомогат'!L71</f>
        <v>-338412.67999999993</v>
      </c>
    </row>
    <row r="75" spans="1:10" ht="15" customHeight="1">
      <c r="A75" s="51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250040812.5</v>
      </c>
      <c r="F75" s="41">
        <f>SUM(F39:F74)</f>
        <v>42921939.58999999</v>
      </c>
      <c r="G75" s="42">
        <f>F75/D75*100</f>
        <v>63.37434533730739</v>
      </c>
      <c r="H75" s="41">
        <f>SUM(H39:H74)</f>
        <v>-24805686.409999996</v>
      </c>
      <c r="I75" s="43">
        <f>E75/C75*100</f>
        <v>103.16646386694022</v>
      </c>
      <c r="J75" s="41">
        <f>SUM(J39:J74)</f>
        <v>7674443.500000004</v>
      </c>
    </row>
    <row r="76" spans="1:10" ht="15.75" customHeight="1">
      <c r="A76" s="54" t="s">
        <v>78</v>
      </c>
      <c r="B76" s="55">
        <f>'[1]вспомогат'!B72</f>
        <v>9996497593</v>
      </c>
      <c r="C76" s="55">
        <f>'[1]вспомогат'!C72</f>
        <v>3026932503</v>
      </c>
      <c r="D76" s="55">
        <f>'[1]вспомогат'!D72</f>
        <v>769201344</v>
      </c>
      <c r="E76" s="55">
        <f>'[1]вспомогат'!G72</f>
        <v>2986237493.15</v>
      </c>
      <c r="F76" s="55">
        <f>'[1]вспомогат'!H72</f>
        <v>549073229.0399996</v>
      </c>
      <c r="G76" s="56">
        <f>'[1]вспомогат'!I72</f>
        <v>71.382250346146</v>
      </c>
      <c r="H76" s="55">
        <f>'[1]вспомогат'!J72</f>
        <v>-220128114.9600001</v>
      </c>
      <c r="I76" s="56">
        <f>'[1]вспомогат'!K72</f>
        <v>98.65556929962372</v>
      </c>
      <c r="J76" s="55">
        <f>'[1]вспомогат'!L72</f>
        <v>-40695009.85000013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2018-04-24T04:19:13Z</dcterms:created>
  <dcterms:modified xsi:type="dcterms:W3CDTF">2018-04-24T04:19:50Z</dcterms:modified>
  <cp:category/>
  <cp:version/>
  <cp:contentType/>
  <cp:contentStatus/>
</cp:coreProperties>
</file>