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<sst xmlns="http://schemas.openxmlformats.org/spreadsheetml/2006/main" count="84" uniqueCount="79">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</sst>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15.06.2018</v>
          </cell>
        </row>
        <row r="6">
          <cell r="G6" t="str">
            <v>Фактично надійшло на 15.06.2018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891329058.92</v>
          </cell>
          <cell r="H10">
            <v>70019235.46999991</v>
          </cell>
          <cell r="I10">
            <v>53.11081323540158</v>
          </cell>
          <cell r="J10">
            <v>-61816884.53000009</v>
          </cell>
          <cell r="K10">
            <v>95.81611137557954</v>
          </cell>
          <cell r="L10">
            <v>-38920610.08000004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2152372588.47</v>
          </cell>
          <cell r="H11">
            <v>184594380.9599998</v>
          </cell>
          <cell r="I11">
            <v>54.46788361340192</v>
          </cell>
          <cell r="J11">
            <v>-154310619.0400002</v>
          </cell>
          <cell r="K11">
            <v>96.93800052559044</v>
          </cell>
          <cell r="L11">
            <v>-67987411.53000021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173825958.85</v>
          </cell>
          <cell r="H12">
            <v>14048194.379999995</v>
          </cell>
          <cell r="I12">
            <v>43.13240845973007</v>
          </cell>
          <cell r="J12">
            <v>-18521733.620000005</v>
          </cell>
          <cell r="K12">
            <v>96.86276583555946</v>
          </cell>
          <cell r="L12">
            <v>-5629952.150000006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256766645.17</v>
          </cell>
          <cell r="H13">
            <v>20884075.129999995</v>
          </cell>
          <cell r="I13">
            <v>51.11867628952784</v>
          </cell>
          <cell r="J13">
            <v>-19970024.870000005</v>
          </cell>
          <cell r="K13">
            <v>100.16282285592798</v>
          </cell>
          <cell r="L13">
            <v>417395.1699999869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237328758.7</v>
          </cell>
          <cell r="H14">
            <v>20038122.98999998</v>
          </cell>
          <cell r="I14">
            <v>41.298687118713886</v>
          </cell>
          <cell r="J14">
            <v>-28481877.01000002</v>
          </cell>
          <cell r="K14">
            <v>93.4652210915163</v>
          </cell>
          <cell r="L14">
            <v>-16593241.300000012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34073897.64</v>
          </cell>
          <cell r="H15">
            <v>3198171.120000001</v>
          </cell>
          <cell r="I15">
            <v>54.84443773740216</v>
          </cell>
          <cell r="J15">
            <v>-2633178.879999999</v>
          </cell>
          <cell r="K15">
            <v>94.91190981753762</v>
          </cell>
          <cell r="L15">
            <v>-1826652.3599999994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16003345.45</v>
          </cell>
          <cell r="H16">
            <v>1215173.0599999987</v>
          </cell>
          <cell r="I16">
            <v>38.723222562449386</v>
          </cell>
          <cell r="J16">
            <v>-1922925.9400000013</v>
          </cell>
          <cell r="K16">
            <v>100.99996484673746</v>
          </cell>
          <cell r="L16">
            <v>158443.44999999925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114995907.57</v>
          </cell>
          <cell r="H17">
            <v>10583696.47999999</v>
          </cell>
          <cell r="I17">
            <v>53.39152598103936</v>
          </cell>
          <cell r="J17">
            <v>-9239105.52000001</v>
          </cell>
          <cell r="K17">
            <v>108.82588061818934</v>
          </cell>
          <cell r="L17">
            <v>9326275.569999993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66000</v>
          </cell>
          <cell r="H18">
            <v>1880</v>
          </cell>
          <cell r="I18">
            <v>26.293706293706293</v>
          </cell>
          <cell r="J18">
            <v>-5270</v>
          </cell>
          <cell r="K18">
            <v>155.29411764705884</v>
          </cell>
          <cell r="L18">
            <v>23500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1824068.4</v>
          </cell>
          <cell r="H19">
            <v>112505.17999999993</v>
          </cell>
          <cell r="I19">
            <v>40.974298461258286</v>
          </cell>
          <cell r="J19">
            <v>-162069.82000000007</v>
          </cell>
          <cell r="K19">
            <v>139.73573776017528</v>
          </cell>
          <cell r="L19">
            <v>518698.3999999999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54273682.14</v>
          </cell>
          <cell r="H20">
            <v>5799174.6000000015</v>
          </cell>
          <cell r="I20">
            <v>54.96860987822247</v>
          </cell>
          <cell r="J20">
            <v>-4750800.3999999985</v>
          </cell>
          <cell r="K20">
            <v>106.00220677441934</v>
          </cell>
          <cell r="L20">
            <v>3073161.1400000006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12207320.01</v>
          </cell>
          <cell r="H21">
            <v>991071.1500000004</v>
          </cell>
          <cell r="I21">
            <v>48.939368426250574</v>
          </cell>
          <cell r="J21">
            <v>-1034028.8499999996</v>
          </cell>
          <cell r="K21">
            <v>119.80152360932006</v>
          </cell>
          <cell r="L21">
            <v>2017700.0099999998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25134236</v>
          </cell>
          <cell r="H22">
            <v>1835065.2600000016</v>
          </cell>
          <cell r="I22">
            <v>41.015000451484255</v>
          </cell>
          <cell r="J22">
            <v>-2639066.7399999984</v>
          </cell>
          <cell r="K22">
            <v>100.66200647684684</v>
          </cell>
          <cell r="L22">
            <v>165296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2896795.83</v>
          </cell>
          <cell r="H23">
            <v>220118.3200000003</v>
          </cell>
          <cell r="I23">
            <v>23.390217518356796</v>
          </cell>
          <cell r="J23">
            <v>-720951.6799999997</v>
          </cell>
          <cell r="K23">
            <v>83.55201053804423</v>
          </cell>
          <cell r="L23">
            <v>-570261.1699999999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16197672.61</v>
          </cell>
          <cell r="H24">
            <v>1212415.4499999993</v>
          </cell>
          <cell r="I24">
            <v>44.057058687367814</v>
          </cell>
          <cell r="J24">
            <v>-1539505.5500000007</v>
          </cell>
          <cell r="K24">
            <v>103.16952781375606</v>
          </cell>
          <cell r="L24">
            <v>497617.6099999994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45046822.38</v>
          </cell>
          <cell r="H25">
            <v>4227095.150000006</v>
          </cell>
          <cell r="I25">
            <v>46.138663373253124</v>
          </cell>
          <cell r="J25">
            <v>-4934624.849999994</v>
          </cell>
          <cell r="K25">
            <v>90.29719088174181</v>
          </cell>
          <cell r="L25">
            <v>-4840468.619999997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23697932.57</v>
          </cell>
          <cell r="H26">
            <v>1849367.710000001</v>
          </cell>
          <cell r="I26">
            <v>38.37059894368011</v>
          </cell>
          <cell r="J26">
            <v>-2970384.289999999</v>
          </cell>
          <cell r="K26">
            <v>99.03762374723193</v>
          </cell>
          <cell r="L26">
            <v>-230279.4299999997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22368788.25</v>
          </cell>
          <cell r="H27">
            <v>2036255.6900000013</v>
          </cell>
          <cell r="I27">
            <v>42.25769035933829</v>
          </cell>
          <cell r="J27">
            <v>-2782407.3099999987</v>
          </cell>
          <cell r="K27">
            <v>93.07909746749972</v>
          </cell>
          <cell r="L27">
            <v>-1663232.75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37339.59000000001</v>
          </cell>
          <cell r="H28">
            <v>1168.7799999999988</v>
          </cell>
          <cell r="I28">
            <v>29.8538952745849</v>
          </cell>
          <cell r="J28">
            <v>-2746.220000000001</v>
          </cell>
          <cell r="K28">
            <v>94.11364839319474</v>
          </cell>
          <cell r="L28">
            <v>-2335.409999999989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74884230.92</v>
          </cell>
          <cell r="H29">
            <v>6130521.890000001</v>
          </cell>
          <cell r="I29">
            <v>47.143663196814195</v>
          </cell>
          <cell r="J29">
            <v>-6873393.109999999</v>
          </cell>
          <cell r="K29">
            <v>93.82383367858546</v>
          </cell>
          <cell r="L29">
            <v>-4929424.079999998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15516362.13</v>
          </cell>
          <cell r="H30">
            <v>1199187.210000001</v>
          </cell>
          <cell r="I30">
            <v>33.13053492626087</v>
          </cell>
          <cell r="J30">
            <v>-2420395.789999999</v>
          </cell>
          <cell r="K30">
            <v>98.0757608721485</v>
          </cell>
          <cell r="L30">
            <v>-304429.8699999992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12337976.85</v>
          </cell>
          <cell r="H31">
            <v>1104496.3599999994</v>
          </cell>
          <cell r="I31">
            <v>56.53464082597661</v>
          </cell>
          <cell r="J31">
            <v>-849166.6400000006</v>
          </cell>
          <cell r="K31">
            <v>94.63587287719902</v>
          </cell>
          <cell r="L31">
            <v>-699338.1500000004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14118258.75</v>
          </cell>
          <cell r="H32">
            <v>1274105.6899999995</v>
          </cell>
          <cell r="I32">
            <v>42.84861434569639</v>
          </cell>
          <cell r="J32">
            <v>-1699399.3100000005</v>
          </cell>
          <cell r="K32">
            <v>90.74936369586754</v>
          </cell>
          <cell r="L32">
            <v>-1439160.25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23813793.13</v>
          </cell>
          <cell r="H33">
            <v>1845923.9299999997</v>
          </cell>
          <cell r="I33">
            <v>40.6512736749473</v>
          </cell>
          <cell r="J33">
            <v>-2694952.0700000003</v>
          </cell>
          <cell r="K33">
            <v>99.55559179193929</v>
          </cell>
          <cell r="L33">
            <v>-106302.87000000104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174801.03</v>
          </cell>
          <cell r="H34">
            <v>-3231.6199999999953</v>
          </cell>
          <cell r="I34">
            <v>-28.598407079645977</v>
          </cell>
          <cell r="J34">
            <v>-14531.619999999995</v>
          </cell>
          <cell r="K34">
            <v>171.03818982387475</v>
          </cell>
          <cell r="L34">
            <v>72601.03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2350233.09</v>
          </cell>
          <cell r="H35">
            <v>141134.0299999998</v>
          </cell>
          <cell r="I35">
            <v>30.387738887788363</v>
          </cell>
          <cell r="J35">
            <v>-323309.9700000002</v>
          </cell>
          <cell r="K35">
            <v>88.03106364314323</v>
          </cell>
          <cell r="L35">
            <v>-319543.91000000015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5429388.82</v>
          </cell>
          <cell r="H36">
            <v>417004.7400000002</v>
          </cell>
          <cell r="I36">
            <v>20.581382401686778</v>
          </cell>
          <cell r="J36">
            <v>-1609121.2599999998</v>
          </cell>
          <cell r="K36">
            <v>77.841246770049</v>
          </cell>
          <cell r="L36">
            <v>-1545562.1799999997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16824773.63</v>
          </cell>
          <cell r="H37">
            <v>1376580.4899999984</v>
          </cell>
          <cell r="I37">
            <v>47.10280745744566</v>
          </cell>
          <cell r="J37">
            <v>-1545921.5100000016</v>
          </cell>
          <cell r="K37">
            <v>92.66794027819262</v>
          </cell>
          <cell r="L37">
            <v>-1331207.370000001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8561747.15</v>
          </cell>
          <cell r="H38">
            <v>946636.5900000008</v>
          </cell>
          <cell r="I38">
            <v>71.16043479404796</v>
          </cell>
          <cell r="J38">
            <v>-383648.4099999992</v>
          </cell>
          <cell r="K38">
            <v>102.67241758712214</v>
          </cell>
          <cell r="L38">
            <v>222850.15000000037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6268452.21</v>
          </cell>
          <cell r="H39">
            <v>462971.29000000004</v>
          </cell>
          <cell r="I39">
            <v>30.142988846402506</v>
          </cell>
          <cell r="J39">
            <v>-1072945.71</v>
          </cell>
          <cell r="K39">
            <v>86.95314481897628</v>
          </cell>
          <cell r="L39">
            <v>-940547.79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6998452.02</v>
          </cell>
          <cell r="H40">
            <v>413875.76999999955</v>
          </cell>
          <cell r="I40">
            <v>55.303111934225605</v>
          </cell>
          <cell r="J40">
            <v>-334501.23000000045</v>
          </cell>
          <cell r="K40">
            <v>133.22931571423757</v>
          </cell>
          <cell r="L40">
            <v>1745515.0199999996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10758654.52</v>
          </cell>
          <cell r="H41">
            <v>510511.94999999925</v>
          </cell>
          <cell r="I41">
            <v>53.89564548158135</v>
          </cell>
          <cell r="J41">
            <v>-436711.05000000075</v>
          </cell>
          <cell r="K41">
            <v>100.18847772227093</v>
          </cell>
          <cell r="L41">
            <v>20239.519999999553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13065991.77</v>
          </cell>
          <cell r="H42">
            <v>1187268.5</v>
          </cell>
          <cell r="I42">
            <v>56.59138108464051</v>
          </cell>
          <cell r="J42">
            <v>-910698.5</v>
          </cell>
          <cell r="K42">
            <v>99.57414437513184</v>
          </cell>
          <cell r="L42">
            <v>-55880.23000000045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20939192.83</v>
          </cell>
          <cell r="H43">
            <v>2279323.829999998</v>
          </cell>
          <cell r="I43">
            <v>56.09950056632997</v>
          </cell>
          <cell r="J43">
            <v>-1783678.1700000018</v>
          </cell>
          <cell r="K43">
            <v>94.21863521160817</v>
          </cell>
          <cell r="L43">
            <v>-1284853.1700000018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9277917.05</v>
          </cell>
          <cell r="H44">
            <v>708869.4600000009</v>
          </cell>
          <cell r="I44">
            <v>22.472915308744078</v>
          </cell>
          <cell r="J44">
            <v>-2445458.539999999</v>
          </cell>
          <cell r="K44">
            <v>80.89801126705399</v>
          </cell>
          <cell r="L44">
            <v>-2190741.9499999993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10939320.93</v>
          </cell>
          <cell r="H45">
            <v>751158.9299999997</v>
          </cell>
          <cell r="I45">
            <v>45.80312785637323</v>
          </cell>
          <cell r="J45">
            <v>-888814.0700000003</v>
          </cell>
          <cell r="K45">
            <v>103.55679003627174</v>
          </cell>
          <cell r="L45">
            <v>375724.9299999997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3607596.79</v>
          </cell>
          <cell r="H46">
            <v>202913.76000000024</v>
          </cell>
          <cell r="I46">
            <v>24.948730086324897</v>
          </cell>
          <cell r="J46">
            <v>-610409.2399999998</v>
          </cell>
          <cell r="K46">
            <v>85.93739375731312</v>
          </cell>
          <cell r="L46">
            <v>-590339.21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3291057.45</v>
          </cell>
          <cell r="H47">
            <v>213331.36000000034</v>
          </cell>
          <cell r="I47">
            <v>27.847175030251492</v>
          </cell>
          <cell r="J47">
            <v>-552747.6399999997</v>
          </cell>
          <cell r="K47">
            <v>100.21279851306413</v>
          </cell>
          <cell r="L47">
            <v>6988.450000000186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3668696.88</v>
          </cell>
          <cell r="H48">
            <v>292087.1699999999</v>
          </cell>
          <cell r="I48">
            <v>23.123181275179522</v>
          </cell>
          <cell r="J48">
            <v>-971091.8300000001</v>
          </cell>
          <cell r="K48">
            <v>81.31420463083758</v>
          </cell>
          <cell r="L48">
            <v>-843057.1200000001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9036013.22</v>
          </cell>
          <cell r="H49">
            <v>762772.0200000005</v>
          </cell>
          <cell r="I49">
            <v>33.00904493125101</v>
          </cell>
          <cell r="J49">
            <v>-1548024.9799999995</v>
          </cell>
          <cell r="K49">
            <v>99.22371742057805</v>
          </cell>
          <cell r="L49">
            <v>-70693.77999999933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3683514.28</v>
          </cell>
          <cell r="H50">
            <v>307310.5499999998</v>
          </cell>
          <cell r="I50">
            <v>28.158752920694536</v>
          </cell>
          <cell r="J50">
            <v>-784039.4500000002</v>
          </cell>
          <cell r="K50">
            <v>83.33740829470399</v>
          </cell>
          <cell r="L50">
            <v>-736486.7200000002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3435149.02</v>
          </cell>
          <cell r="H51">
            <v>304290.18000000017</v>
          </cell>
          <cell r="I51">
            <v>48.885097837612086</v>
          </cell>
          <cell r="J51">
            <v>-318169.81999999983</v>
          </cell>
          <cell r="K51">
            <v>106.59921427219324</v>
          </cell>
          <cell r="L51">
            <v>212659.02000000002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21320093.62</v>
          </cell>
          <cell r="H52">
            <v>1565314.2699999996</v>
          </cell>
          <cell r="I52">
            <v>41.88468024189231</v>
          </cell>
          <cell r="J52">
            <v>-2171885.7300000004</v>
          </cell>
          <cell r="K52">
            <v>105.37860319594306</v>
          </cell>
          <cell r="L52">
            <v>1088193.620000001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26427388.48</v>
          </cell>
          <cell r="H53">
            <v>2238905.9499999993</v>
          </cell>
          <cell r="I53">
            <v>44.19807233824729</v>
          </cell>
          <cell r="J53">
            <v>-2826713.0500000007</v>
          </cell>
          <cell r="K53">
            <v>96.9202161809456</v>
          </cell>
          <cell r="L53">
            <v>-839769.5199999996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12579916.11</v>
          </cell>
          <cell r="H54">
            <v>1090909.4900000002</v>
          </cell>
          <cell r="I54">
            <v>43.82130550924904</v>
          </cell>
          <cell r="J54">
            <v>-1398540.5099999998</v>
          </cell>
          <cell r="K54">
            <v>102.67821428825035</v>
          </cell>
          <cell r="L54">
            <v>328129.1099999994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24520283.09</v>
          </cell>
          <cell r="H55">
            <v>2225285.879999999</v>
          </cell>
          <cell r="I55">
            <v>74.90199634457893</v>
          </cell>
          <cell r="J55">
            <v>-745644.120000001</v>
          </cell>
          <cell r="K55">
            <v>134.24566272984308</v>
          </cell>
          <cell r="L55">
            <v>6255050.09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28664174</v>
          </cell>
          <cell r="H56">
            <v>2219657.6000000015</v>
          </cell>
          <cell r="I56">
            <v>44.62260141648359</v>
          </cell>
          <cell r="J56">
            <v>-2754632.3999999985</v>
          </cell>
          <cell r="K56">
            <v>96.59056970533888</v>
          </cell>
          <cell r="L56">
            <v>-1011781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4018132.14</v>
          </cell>
          <cell r="H57">
            <v>310594.3200000003</v>
          </cell>
          <cell r="I57">
            <v>35.602895510583096</v>
          </cell>
          <cell r="J57">
            <v>-561790.6799999997</v>
          </cell>
          <cell r="K57">
            <v>89.91433222678343</v>
          </cell>
          <cell r="L57">
            <v>-450712.85999999987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23179269.91</v>
          </cell>
          <cell r="H58">
            <v>1995449.080000002</v>
          </cell>
          <cell r="I58">
            <v>45.27437538826239</v>
          </cell>
          <cell r="J58">
            <v>-2412008.919999998</v>
          </cell>
          <cell r="K58">
            <v>105.74450196808213</v>
          </cell>
          <cell r="L58">
            <v>1259198.9100000001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4846378.41</v>
          </cell>
          <cell r="H59">
            <v>315411.7400000002</v>
          </cell>
          <cell r="I59">
            <v>26.153023488753146</v>
          </cell>
          <cell r="J59">
            <v>-890612.2599999998</v>
          </cell>
          <cell r="K59">
            <v>85.91126923900543</v>
          </cell>
          <cell r="L59">
            <v>-794765.5899999999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6078164.27</v>
          </cell>
          <cell r="H60">
            <v>470393.20999999996</v>
          </cell>
          <cell r="I60">
            <v>46.18943538884525</v>
          </cell>
          <cell r="J60">
            <v>-548006.79</v>
          </cell>
          <cell r="K60">
            <v>133.92422336846232</v>
          </cell>
          <cell r="L60">
            <v>1539654.2699999996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3382793.38</v>
          </cell>
          <cell r="H61">
            <v>261904.68999999994</v>
          </cell>
          <cell r="I61">
            <v>47.6586345381526</v>
          </cell>
          <cell r="J61">
            <v>-287638.31000000006</v>
          </cell>
          <cell r="K61">
            <v>101.49446846863606</v>
          </cell>
          <cell r="L61">
            <v>49810.37999999989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3142954.84</v>
          </cell>
          <cell r="H62">
            <v>278113.6599999997</v>
          </cell>
          <cell r="I62">
            <v>53.13505499523311</v>
          </cell>
          <cell r="J62">
            <v>-245295.34000000032</v>
          </cell>
          <cell r="K62">
            <v>96.51300948346834</v>
          </cell>
          <cell r="L62">
            <v>-113554.16000000015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3115342.39</v>
          </cell>
          <cell r="H63">
            <v>244092.5700000003</v>
          </cell>
          <cell r="I63">
            <v>60.05342974322141</v>
          </cell>
          <cell r="J63">
            <v>-162366.4299999997</v>
          </cell>
          <cell r="K63">
            <v>136.7741783804644</v>
          </cell>
          <cell r="L63">
            <v>837615.3900000001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5384754.92</v>
          </cell>
          <cell r="H64">
            <v>368638.1299999999</v>
          </cell>
          <cell r="I64">
            <v>41.75830378685757</v>
          </cell>
          <cell r="J64">
            <v>-514151.8700000001</v>
          </cell>
          <cell r="K64">
            <v>120.19099564413365</v>
          </cell>
          <cell r="L64">
            <v>904589.9199999999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3587133.9</v>
          </cell>
          <cell r="H65">
            <v>277270.8300000001</v>
          </cell>
          <cell r="I65">
            <v>42.59872328657685</v>
          </cell>
          <cell r="J65">
            <v>-373619.1699999999</v>
          </cell>
          <cell r="K65">
            <v>100.10447927800212</v>
          </cell>
          <cell r="L65">
            <v>3743.899999999907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11816836.09</v>
          </cell>
          <cell r="H66">
            <v>943052.6999999993</v>
          </cell>
          <cell r="I66">
            <v>42.044557607187535</v>
          </cell>
          <cell r="J66">
            <v>-1299931.3000000007</v>
          </cell>
          <cell r="K66">
            <v>106.01741833732919</v>
          </cell>
          <cell r="L66">
            <v>670709.0899999999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20895524.09</v>
          </cell>
          <cell r="H67">
            <v>1484309.75</v>
          </cell>
          <cell r="I67">
            <v>62.116524108862016</v>
          </cell>
          <cell r="J67">
            <v>-905247.25</v>
          </cell>
          <cell r="K67">
            <v>100.84167795185192</v>
          </cell>
          <cell r="L67">
            <v>174405.08999999985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28621229.74</v>
          </cell>
          <cell r="H68">
            <v>2413565.549999997</v>
          </cell>
          <cell r="I68">
            <v>38.5368366866469</v>
          </cell>
          <cell r="J68">
            <v>-3849443.450000003</v>
          </cell>
          <cell r="K68">
            <v>91.11466953823656</v>
          </cell>
          <cell r="L68">
            <v>-2791088.2600000016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6133104.07</v>
          </cell>
          <cell r="H69">
            <v>555254.0200000005</v>
          </cell>
          <cell r="I69">
            <v>41.18789555670948</v>
          </cell>
          <cell r="J69">
            <v>-792845.9799999995</v>
          </cell>
          <cell r="K69">
            <v>91.99748102481026</v>
          </cell>
          <cell r="L69">
            <v>-533495.9299999997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2704009.8</v>
          </cell>
          <cell r="H70">
            <v>229174.21999999974</v>
          </cell>
          <cell r="I70">
            <v>38.44302009595057</v>
          </cell>
          <cell r="J70">
            <v>-366965.78000000026</v>
          </cell>
          <cell r="K70">
            <v>88.98369406042576</v>
          </cell>
          <cell r="L70">
            <v>-334760.2000000002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1679445.34</v>
          </cell>
          <cell r="H71">
            <v>109091.66000000015</v>
          </cell>
          <cell r="I71">
            <v>23.69399612092467</v>
          </cell>
          <cell r="J71">
            <v>-351327.33999999985</v>
          </cell>
          <cell r="K71">
            <v>82.70921458408642</v>
          </cell>
          <cell r="L71">
            <v>-351096.6599999999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4601525321.6100025</v>
          </cell>
          <cell r="H72">
            <v>385292600.27999955</v>
          </cell>
          <cell r="I72">
            <v>50.81268883860586</v>
          </cell>
          <cell r="J72">
            <v>-372968001.72000045</v>
          </cell>
          <cell r="K72">
            <v>97.23382700567214</v>
          </cell>
          <cell r="L72">
            <v>-130907272.39000033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891329058.92</v>
      </c>
      <c r="F10" s="33">
        <f>'[1]вспомогат'!H10</f>
        <v>70019235.46999991</v>
      </c>
      <c r="G10" s="34">
        <f>'[1]вспомогат'!I10</f>
        <v>53.11081323540158</v>
      </c>
      <c r="H10" s="35">
        <f>'[1]вспомогат'!J10</f>
        <v>-61816884.53000009</v>
      </c>
      <c r="I10" s="36">
        <f>'[1]вспомогат'!K10</f>
        <v>95.81611137557954</v>
      </c>
      <c r="J10" s="37">
        <f>'[1]вспомогат'!L10</f>
        <v>-38920610.08000004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2152372588.47</v>
      </c>
      <c r="F12" s="38">
        <f>'[1]вспомогат'!H11</f>
        <v>184594380.9599998</v>
      </c>
      <c r="G12" s="39">
        <f>'[1]вспомогат'!I11</f>
        <v>54.46788361340192</v>
      </c>
      <c r="H12" s="35">
        <f>'[1]вспомогат'!J11</f>
        <v>-154310619.0400002</v>
      </c>
      <c r="I12" s="36">
        <f>'[1]вспомогат'!K11</f>
        <v>96.93800052559044</v>
      </c>
      <c r="J12" s="37">
        <f>'[1]вспомогат'!L11</f>
        <v>-67987411.53000021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173825958.85</v>
      </c>
      <c r="F13" s="38">
        <f>'[1]вспомогат'!H12</f>
        <v>14048194.379999995</v>
      </c>
      <c r="G13" s="39">
        <f>'[1]вспомогат'!I12</f>
        <v>43.13240845973007</v>
      </c>
      <c r="H13" s="35">
        <f>'[1]вспомогат'!J12</f>
        <v>-18521733.620000005</v>
      </c>
      <c r="I13" s="36">
        <f>'[1]вспомогат'!K12</f>
        <v>96.86276583555946</v>
      </c>
      <c r="J13" s="37">
        <f>'[1]вспомогат'!L12</f>
        <v>-5629952.150000006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256766645.17</v>
      </c>
      <c r="F14" s="38">
        <f>'[1]вспомогат'!H13</f>
        <v>20884075.129999995</v>
      </c>
      <c r="G14" s="39">
        <f>'[1]вспомогат'!I13</f>
        <v>51.11867628952784</v>
      </c>
      <c r="H14" s="35">
        <f>'[1]вспомогат'!J13</f>
        <v>-19970024.870000005</v>
      </c>
      <c r="I14" s="36">
        <f>'[1]вспомогат'!K13</f>
        <v>100.16282285592798</v>
      </c>
      <c r="J14" s="37">
        <f>'[1]вспомогат'!L13</f>
        <v>417395.1699999869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237328758.7</v>
      </c>
      <c r="F15" s="38">
        <f>'[1]вспомогат'!H14</f>
        <v>20038122.98999998</v>
      </c>
      <c r="G15" s="39">
        <f>'[1]вспомогат'!I14</f>
        <v>41.298687118713886</v>
      </c>
      <c r="H15" s="35">
        <f>'[1]вспомогат'!J14</f>
        <v>-28481877.01000002</v>
      </c>
      <c r="I15" s="36">
        <f>'[1]вспомогат'!K14</f>
        <v>93.4652210915163</v>
      </c>
      <c r="J15" s="37">
        <f>'[1]вспомогат'!L14</f>
        <v>-16593241.300000012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34073897.64</v>
      </c>
      <c r="F16" s="38">
        <f>'[1]вспомогат'!H15</f>
        <v>3198171.120000001</v>
      </c>
      <c r="G16" s="39">
        <f>'[1]вспомогат'!I15</f>
        <v>54.84443773740216</v>
      </c>
      <c r="H16" s="35">
        <f>'[1]вспомогат'!J15</f>
        <v>-2633178.879999999</v>
      </c>
      <c r="I16" s="36">
        <f>'[1]вспомогат'!K15</f>
        <v>94.91190981753762</v>
      </c>
      <c r="J16" s="37">
        <f>'[1]вспомогат'!L15</f>
        <v>-1826652.3599999994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2854367848.8299994</v>
      </c>
      <c r="F17" s="41">
        <f>SUM(F12:F16)</f>
        <v>242762944.57999977</v>
      </c>
      <c r="G17" s="42">
        <f>F17/D17*100</f>
        <v>52.01910258588155</v>
      </c>
      <c r="H17" s="41">
        <f>SUM(H12:H16)</f>
        <v>-223917433.42000023</v>
      </c>
      <c r="I17" s="43">
        <f>E17/C17*100</f>
        <v>96.89001207208361</v>
      </c>
      <c r="J17" s="41">
        <f>SUM(J12:J16)</f>
        <v>-91619862.17000024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16003345.45</v>
      </c>
      <c r="F18" s="45">
        <f>'[1]вспомогат'!H16</f>
        <v>1215173.0599999987</v>
      </c>
      <c r="G18" s="46">
        <f>'[1]вспомогат'!I16</f>
        <v>38.723222562449386</v>
      </c>
      <c r="H18" s="47">
        <f>'[1]вспомогат'!J16</f>
        <v>-1922925.9400000013</v>
      </c>
      <c r="I18" s="48">
        <f>'[1]вспомогат'!K16</f>
        <v>100.99996484673746</v>
      </c>
      <c r="J18" s="49">
        <f>'[1]вспомогат'!L16</f>
        <v>158443.44999999925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114995907.57</v>
      </c>
      <c r="F19" s="38">
        <f>'[1]вспомогат'!H17</f>
        <v>10583696.47999999</v>
      </c>
      <c r="G19" s="39">
        <f>'[1]вспомогат'!I17</f>
        <v>53.39152598103936</v>
      </c>
      <c r="H19" s="35">
        <f>'[1]вспомогат'!J17</f>
        <v>-9239105.52000001</v>
      </c>
      <c r="I19" s="36">
        <f>'[1]вспомогат'!K17</f>
        <v>108.82588061818934</v>
      </c>
      <c r="J19" s="37">
        <f>'[1]вспомогат'!L17</f>
        <v>9326275.569999993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66000</v>
      </c>
      <c r="F20" s="38">
        <f>'[1]вспомогат'!H18</f>
        <v>1880</v>
      </c>
      <c r="G20" s="39">
        <f>'[1]вспомогат'!I18</f>
        <v>26.293706293706293</v>
      </c>
      <c r="H20" s="35">
        <f>'[1]вспомогат'!J18</f>
        <v>-5270</v>
      </c>
      <c r="I20" s="36">
        <f>'[1]вспомогат'!K18</f>
        <v>155.29411764705884</v>
      </c>
      <c r="J20" s="37">
        <f>'[1]вспомогат'!L18</f>
        <v>23500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1824068.4</v>
      </c>
      <c r="F21" s="38">
        <f>'[1]вспомогат'!H19</f>
        <v>112505.17999999993</v>
      </c>
      <c r="G21" s="39">
        <f>'[1]вспомогат'!I19</f>
        <v>40.974298461258286</v>
      </c>
      <c r="H21" s="35">
        <f>'[1]вспомогат'!J19</f>
        <v>-162069.82000000007</v>
      </c>
      <c r="I21" s="36">
        <f>'[1]вспомогат'!K19</f>
        <v>139.73573776017528</v>
      </c>
      <c r="J21" s="37">
        <f>'[1]вспомогат'!L19</f>
        <v>518698.3999999999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54273682.14</v>
      </c>
      <c r="F22" s="38">
        <f>'[1]вспомогат'!H20</f>
        <v>5799174.6000000015</v>
      </c>
      <c r="G22" s="39">
        <f>'[1]вспомогат'!I20</f>
        <v>54.96860987822247</v>
      </c>
      <c r="H22" s="35">
        <f>'[1]вспомогат'!J20</f>
        <v>-4750800.3999999985</v>
      </c>
      <c r="I22" s="36">
        <f>'[1]вспомогат'!K20</f>
        <v>106.00220677441934</v>
      </c>
      <c r="J22" s="37">
        <f>'[1]вспомогат'!L20</f>
        <v>3073161.1400000006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12207320.01</v>
      </c>
      <c r="F23" s="38">
        <f>'[1]вспомогат'!H21</f>
        <v>991071.1500000004</v>
      </c>
      <c r="G23" s="39">
        <f>'[1]вспомогат'!I21</f>
        <v>48.939368426250574</v>
      </c>
      <c r="H23" s="35">
        <f>'[1]вспомогат'!J21</f>
        <v>-1034028.8499999996</v>
      </c>
      <c r="I23" s="36">
        <f>'[1]вспомогат'!K21</f>
        <v>119.80152360932006</v>
      </c>
      <c r="J23" s="37">
        <f>'[1]вспомогат'!L21</f>
        <v>2017700.0099999998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25134236</v>
      </c>
      <c r="F24" s="38">
        <f>'[1]вспомогат'!H22</f>
        <v>1835065.2600000016</v>
      </c>
      <c r="G24" s="39">
        <f>'[1]вспомогат'!I22</f>
        <v>41.015000451484255</v>
      </c>
      <c r="H24" s="35">
        <f>'[1]вспомогат'!J22</f>
        <v>-2639066.7399999984</v>
      </c>
      <c r="I24" s="36">
        <f>'[1]вспомогат'!K22</f>
        <v>100.66200647684684</v>
      </c>
      <c r="J24" s="37">
        <f>'[1]вспомогат'!L22</f>
        <v>165296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2896795.83</v>
      </c>
      <c r="F25" s="38">
        <f>'[1]вспомогат'!H23</f>
        <v>220118.3200000003</v>
      </c>
      <c r="G25" s="39">
        <f>'[1]вспомогат'!I23</f>
        <v>23.390217518356796</v>
      </c>
      <c r="H25" s="35">
        <f>'[1]вспомогат'!J23</f>
        <v>-720951.6799999997</v>
      </c>
      <c r="I25" s="36">
        <f>'[1]вспомогат'!K23</f>
        <v>83.55201053804423</v>
      </c>
      <c r="J25" s="37">
        <f>'[1]вспомогат'!L23</f>
        <v>-570261.1699999999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16197672.61</v>
      </c>
      <c r="F26" s="38">
        <f>'[1]вспомогат'!H24</f>
        <v>1212415.4499999993</v>
      </c>
      <c r="G26" s="39">
        <f>'[1]вспомогат'!I24</f>
        <v>44.057058687367814</v>
      </c>
      <c r="H26" s="35">
        <f>'[1]вспомогат'!J24</f>
        <v>-1539505.5500000007</v>
      </c>
      <c r="I26" s="36">
        <f>'[1]вспомогат'!K24</f>
        <v>103.16952781375606</v>
      </c>
      <c r="J26" s="37">
        <f>'[1]вспомогат'!L24</f>
        <v>497617.6099999994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45046822.38</v>
      </c>
      <c r="F27" s="38">
        <f>'[1]вспомогат'!H25</f>
        <v>4227095.150000006</v>
      </c>
      <c r="G27" s="39">
        <f>'[1]вспомогат'!I25</f>
        <v>46.138663373253124</v>
      </c>
      <c r="H27" s="35">
        <f>'[1]вспомогат'!J25</f>
        <v>-4934624.849999994</v>
      </c>
      <c r="I27" s="36">
        <f>'[1]вспомогат'!K25</f>
        <v>90.29719088174181</v>
      </c>
      <c r="J27" s="37">
        <f>'[1]вспомогат'!L25</f>
        <v>-4840468.619999997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23697932.57</v>
      </c>
      <c r="F28" s="38">
        <f>'[1]вспомогат'!H26</f>
        <v>1849367.710000001</v>
      </c>
      <c r="G28" s="39">
        <f>'[1]вспомогат'!I26</f>
        <v>38.37059894368011</v>
      </c>
      <c r="H28" s="35">
        <f>'[1]вспомогат'!J26</f>
        <v>-2970384.289999999</v>
      </c>
      <c r="I28" s="36">
        <f>'[1]вспомогат'!K26</f>
        <v>99.03762374723193</v>
      </c>
      <c r="J28" s="37">
        <f>'[1]вспомогат'!L26</f>
        <v>-230279.4299999997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22368788.25</v>
      </c>
      <c r="F29" s="38">
        <f>'[1]вспомогат'!H27</f>
        <v>2036255.6900000013</v>
      </c>
      <c r="G29" s="39">
        <f>'[1]вспомогат'!I27</f>
        <v>42.25769035933829</v>
      </c>
      <c r="H29" s="35">
        <f>'[1]вспомогат'!J27</f>
        <v>-2782407.3099999987</v>
      </c>
      <c r="I29" s="36">
        <f>'[1]вспомогат'!K27</f>
        <v>93.07909746749972</v>
      </c>
      <c r="J29" s="37">
        <f>'[1]вспомогат'!L27</f>
        <v>-1663232.75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37339.59000000001</v>
      </c>
      <c r="F30" s="38">
        <f>'[1]вспомогат'!H28</f>
        <v>1168.7799999999988</v>
      </c>
      <c r="G30" s="39">
        <f>'[1]вспомогат'!I28</f>
        <v>29.8538952745849</v>
      </c>
      <c r="H30" s="35">
        <f>'[1]вспомогат'!J28</f>
        <v>-2746.220000000001</v>
      </c>
      <c r="I30" s="36">
        <f>'[1]вспомогат'!K28</f>
        <v>94.11364839319474</v>
      </c>
      <c r="J30" s="37">
        <f>'[1]вспомогат'!L28</f>
        <v>-2335.409999999989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74884230.92</v>
      </c>
      <c r="F31" s="38">
        <f>'[1]вспомогат'!H29</f>
        <v>6130521.890000001</v>
      </c>
      <c r="G31" s="39">
        <f>'[1]вспомогат'!I29</f>
        <v>47.143663196814195</v>
      </c>
      <c r="H31" s="35">
        <f>'[1]вспомогат'!J29</f>
        <v>-6873393.109999999</v>
      </c>
      <c r="I31" s="36">
        <f>'[1]вспомогат'!K29</f>
        <v>93.82383367858546</v>
      </c>
      <c r="J31" s="37">
        <f>'[1]вспомогат'!L29</f>
        <v>-4929424.079999998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15516362.13</v>
      </c>
      <c r="F32" s="38">
        <f>'[1]вспомогат'!H30</f>
        <v>1199187.210000001</v>
      </c>
      <c r="G32" s="39">
        <f>'[1]вспомогат'!I30</f>
        <v>33.13053492626087</v>
      </c>
      <c r="H32" s="35">
        <f>'[1]вспомогат'!J30</f>
        <v>-2420395.789999999</v>
      </c>
      <c r="I32" s="36">
        <f>'[1]вспомогат'!K30</f>
        <v>98.0757608721485</v>
      </c>
      <c r="J32" s="37">
        <f>'[1]вспомогат'!L30</f>
        <v>-304429.8699999992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12337976.85</v>
      </c>
      <c r="F33" s="38">
        <f>'[1]вспомогат'!H31</f>
        <v>1104496.3599999994</v>
      </c>
      <c r="G33" s="39">
        <f>'[1]вспомогат'!I31</f>
        <v>56.53464082597661</v>
      </c>
      <c r="H33" s="35">
        <f>'[1]вспомогат'!J31</f>
        <v>-849166.6400000006</v>
      </c>
      <c r="I33" s="36">
        <f>'[1]вспомогат'!K31</f>
        <v>94.63587287719902</v>
      </c>
      <c r="J33" s="37">
        <f>'[1]вспомогат'!L31</f>
        <v>-699338.1500000004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14118258.75</v>
      </c>
      <c r="F34" s="38">
        <f>'[1]вспомогат'!H32</f>
        <v>1274105.6899999995</v>
      </c>
      <c r="G34" s="39">
        <f>'[1]вспомогат'!I32</f>
        <v>42.84861434569639</v>
      </c>
      <c r="H34" s="35">
        <f>'[1]вспомогат'!J32</f>
        <v>-1699399.3100000005</v>
      </c>
      <c r="I34" s="36">
        <f>'[1]вспомогат'!K32</f>
        <v>90.74936369586754</v>
      </c>
      <c r="J34" s="37">
        <f>'[1]вспомогат'!L32</f>
        <v>-1439160.25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23813793.13</v>
      </c>
      <c r="F35" s="38">
        <f>'[1]вспомогат'!H33</f>
        <v>1845923.9299999997</v>
      </c>
      <c r="G35" s="39">
        <f>'[1]вспомогат'!I33</f>
        <v>40.6512736749473</v>
      </c>
      <c r="H35" s="35">
        <f>'[1]вспомогат'!J33</f>
        <v>-2694952.0700000003</v>
      </c>
      <c r="I35" s="36">
        <f>'[1]вспомогат'!K33</f>
        <v>99.55559179193929</v>
      </c>
      <c r="J35" s="37">
        <f>'[1]вспомогат'!L33</f>
        <v>-106302.87000000104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174801.03</v>
      </c>
      <c r="F36" s="38">
        <f>'[1]вспомогат'!H34</f>
        <v>-3231.6199999999953</v>
      </c>
      <c r="G36" s="39">
        <f>'[1]вспомогат'!I34</f>
        <v>-28.598407079645977</v>
      </c>
      <c r="H36" s="35">
        <f>'[1]вспомогат'!J34</f>
        <v>-14531.619999999995</v>
      </c>
      <c r="I36" s="36">
        <f>'[1]вспомогат'!K34</f>
        <v>171.03818982387475</v>
      </c>
      <c r="J36" s="37">
        <f>'[1]вспомогат'!L34</f>
        <v>72601.03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2350233.09</v>
      </c>
      <c r="F37" s="38">
        <f>'[1]вспомогат'!H35</f>
        <v>141134.0299999998</v>
      </c>
      <c r="G37" s="39">
        <f>'[1]вспомогат'!I35</f>
        <v>30.387738887788363</v>
      </c>
      <c r="H37" s="35">
        <f>'[1]вспомогат'!J35</f>
        <v>-323309.9700000002</v>
      </c>
      <c r="I37" s="36">
        <f>'[1]вспомогат'!K35</f>
        <v>88.03106364314323</v>
      </c>
      <c r="J37" s="37">
        <f>'[1]вспомогат'!L35</f>
        <v>-319543.91000000015</v>
      </c>
    </row>
    <row r="38" spans="1:10" ht="18.75" customHeight="1">
      <c r="A38" s="50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477945566.6999999</v>
      </c>
      <c r="F38" s="41">
        <f>SUM(F18:F37)</f>
        <v>41777124.32</v>
      </c>
      <c r="G38" s="42">
        <f>F38/D38*100</f>
        <v>46.75349110794376</v>
      </c>
      <c r="H38" s="41">
        <f>SUM(H18:H37)</f>
        <v>-47579035.68</v>
      </c>
      <c r="I38" s="43">
        <f>E38/C38*100</f>
        <v>100.15685694201169</v>
      </c>
      <c r="J38" s="41">
        <f>SUM(J18:J37)</f>
        <v>748516.6999999962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5429388.82</v>
      </c>
      <c r="F39" s="38">
        <f>'[1]вспомогат'!H36</f>
        <v>417004.7400000002</v>
      </c>
      <c r="G39" s="39">
        <f>'[1]вспомогат'!I36</f>
        <v>20.581382401686778</v>
      </c>
      <c r="H39" s="35">
        <f>'[1]вспомогат'!J36</f>
        <v>-1609121.2599999998</v>
      </c>
      <c r="I39" s="36">
        <f>'[1]вспомогат'!K36</f>
        <v>77.841246770049</v>
      </c>
      <c r="J39" s="37">
        <f>'[1]вспомогат'!L36</f>
        <v>-1545562.1799999997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16824773.63</v>
      </c>
      <c r="F40" s="38">
        <f>'[1]вспомогат'!H37</f>
        <v>1376580.4899999984</v>
      </c>
      <c r="G40" s="39">
        <f>'[1]вспомогат'!I37</f>
        <v>47.10280745744566</v>
      </c>
      <c r="H40" s="35">
        <f>'[1]вспомогат'!J37</f>
        <v>-1545921.5100000016</v>
      </c>
      <c r="I40" s="36">
        <f>'[1]вспомогат'!K37</f>
        <v>92.66794027819262</v>
      </c>
      <c r="J40" s="37">
        <f>'[1]вспомогат'!L37</f>
        <v>-1331207.370000001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8561747.15</v>
      </c>
      <c r="F41" s="38">
        <f>'[1]вспомогат'!H38</f>
        <v>946636.5900000008</v>
      </c>
      <c r="G41" s="39">
        <f>'[1]вспомогат'!I38</f>
        <v>71.16043479404796</v>
      </c>
      <c r="H41" s="35">
        <f>'[1]вспомогат'!J38</f>
        <v>-383648.4099999992</v>
      </c>
      <c r="I41" s="36">
        <f>'[1]вспомогат'!K38</f>
        <v>102.67241758712214</v>
      </c>
      <c r="J41" s="37">
        <f>'[1]вспомогат'!L38</f>
        <v>222850.15000000037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6268452.21</v>
      </c>
      <c r="F42" s="38">
        <f>'[1]вспомогат'!H39</f>
        <v>462971.29000000004</v>
      </c>
      <c r="G42" s="39">
        <f>'[1]вспомогат'!I39</f>
        <v>30.142988846402506</v>
      </c>
      <c r="H42" s="35">
        <f>'[1]вспомогат'!J39</f>
        <v>-1072945.71</v>
      </c>
      <c r="I42" s="36">
        <f>'[1]вспомогат'!K39</f>
        <v>86.95314481897628</v>
      </c>
      <c r="J42" s="37">
        <f>'[1]вспомогат'!L39</f>
        <v>-940547.79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6998452.02</v>
      </c>
      <c r="F43" s="38">
        <f>'[1]вспомогат'!H40</f>
        <v>413875.76999999955</v>
      </c>
      <c r="G43" s="39">
        <f>'[1]вспомогат'!I40</f>
        <v>55.303111934225605</v>
      </c>
      <c r="H43" s="35">
        <f>'[1]вспомогат'!J40</f>
        <v>-334501.23000000045</v>
      </c>
      <c r="I43" s="36">
        <f>'[1]вспомогат'!K40</f>
        <v>133.22931571423757</v>
      </c>
      <c r="J43" s="37">
        <f>'[1]вспомогат'!L40</f>
        <v>1745515.0199999996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10758654.52</v>
      </c>
      <c r="F44" s="38">
        <f>'[1]вспомогат'!H41</f>
        <v>510511.94999999925</v>
      </c>
      <c r="G44" s="39">
        <f>'[1]вспомогат'!I41</f>
        <v>53.89564548158135</v>
      </c>
      <c r="H44" s="35">
        <f>'[1]вспомогат'!J41</f>
        <v>-436711.05000000075</v>
      </c>
      <c r="I44" s="36">
        <f>'[1]вспомогат'!K41</f>
        <v>100.18847772227093</v>
      </c>
      <c r="J44" s="37">
        <f>'[1]вспомогат'!L41</f>
        <v>20239.519999999553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13065991.77</v>
      </c>
      <c r="F45" s="38">
        <f>'[1]вспомогат'!H42</f>
        <v>1187268.5</v>
      </c>
      <c r="G45" s="39">
        <f>'[1]вспомогат'!I42</f>
        <v>56.59138108464051</v>
      </c>
      <c r="H45" s="35">
        <f>'[1]вспомогат'!J42</f>
        <v>-910698.5</v>
      </c>
      <c r="I45" s="36">
        <f>'[1]вспомогат'!K42</f>
        <v>99.57414437513184</v>
      </c>
      <c r="J45" s="37">
        <f>'[1]вспомогат'!L42</f>
        <v>-55880.23000000045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20939192.83</v>
      </c>
      <c r="F46" s="38">
        <f>'[1]вспомогат'!H43</f>
        <v>2279323.829999998</v>
      </c>
      <c r="G46" s="39">
        <f>'[1]вспомогат'!I43</f>
        <v>56.09950056632997</v>
      </c>
      <c r="H46" s="35">
        <f>'[1]вспомогат'!J43</f>
        <v>-1783678.1700000018</v>
      </c>
      <c r="I46" s="36">
        <f>'[1]вспомогат'!K43</f>
        <v>94.21863521160817</v>
      </c>
      <c r="J46" s="37">
        <f>'[1]вспомогат'!L43</f>
        <v>-1284853.1700000018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9277917.05</v>
      </c>
      <c r="F47" s="38">
        <f>'[1]вспомогат'!H44</f>
        <v>708869.4600000009</v>
      </c>
      <c r="G47" s="39">
        <f>'[1]вспомогат'!I44</f>
        <v>22.472915308744078</v>
      </c>
      <c r="H47" s="35">
        <f>'[1]вспомогат'!J44</f>
        <v>-2445458.539999999</v>
      </c>
      <c r="I47" s="36">
        <f>'[1]вспомогат'!K44</f>
        <v>80.89801126705399</v>
      </c>
      <c r="J47" s="37">
        <f>'[1]вспомогат'!L44</f>
        <v>-2190741.9499999993</v>
      </c>
    </row>
    <row r="48" spans="1:10" ht="14.25" customHeight="1">
      <c r="A48" s="52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10939320.93</v>
      </c>
      <c r="F48" s="38">
        <f>'[1]вспомогат'!H45</f>
        <v>751158.9299999997</v>
      </c>
      <c r="G48" s="39">
        <f>'[1]вспомогат'!I45</f>
        <v>45.80312785637323</v>
      </c>
      <c r="H48" s="35">
        <f>'[1]вспомогат'!J45</f>
        <v>-888814.0700000003</v>
      </c>
      <c r="I48" s="36">
        <f>'[1]вспомогат'!K45</f>
        <v>103.55679003627174</v>
      </c>
      <c r="J48" s="37">
        <f>'[1]вспомогат'!L45</f>
        <v>375724.9299999997</v>
      </c>
    </row>
    <row r="49" spans="1:10" ht="14.25" customHeight="1">
      <c r="A49" s="52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3607596.79</v>
      </c>
      <c r="F49" s="38">
        <f>'[1]вспомогат'!H46</f>
        <v>202913.76000000024</v>
      </c>
      <c r="G49" s="39">
        <f>'[1]вспомогат'!I46</f>
        <v>24.948730086324897</v>
      </c>
      <c r="H49" s="35">
        <f>'[1]вспомогат'!J46</f>
        <v>-610409.2399999998</v>
      </c>
      <c r="I49" s="36">
        <f>'[1]вспомогат'!K46</f>
        <v>85.93739375731312</v>
      </c>
      <c r="J49" s="37">
        <f>'[1]вспомогат'!L46</f>
        <v>-590339.21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3291057.45</v>
      </c>
      <c r="F50" s="38">
        <f>'[1]вспомогат'!H47</f>
        <v>213331.36000000034</v>
      </c>
      <c r="G50" s="39">
        <f>'[1]вспомогат'!I47</f>
        <v>27.847175030251492</v>
      </c>
      <c r="H50" s="35">
        <f>'[1]вспомогат'!J47</f>
        <v>-552747.6399999997</v>
      </c>
      <c r="I50" s="36">
        <f>'[1]вспомогат'!K47</f>
        <v>100.21279851306413</v>
      </c>
      <c r="J50" s="37">
        <f>'[1]вспомогат'!L47</f>
        <v>6988.450000000186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3668696.88</v>
      </c>
      <c r="F51" s="38">
        <f>'[1]вспомогат'!H48</f>
        <v>292087.1699999999</v>
      </c>
      <c r="G51" s="39">
        <f>'[1]вспомогат'!I48</f>
        <v>23.123181275179522</v>
      </c>
      <c r="H51" s="35">
        <f>'[1]вспомогат'!J48</f>
        <v>-971091.8300000001</v>
      </c>
      <c r="I51" s="36">
        <f>'[1]вспомогат'!K48</f>
        <v>81.31420463083758</v>
      </c>
      <c r="J51" s="37">
        <f>'[1]вспомогат'!L48</f>
        <v>-843057.1200000001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9036013.22</v>
      </c>
      <c r="F52" s="38">
        <f>'[1]вспомогат'!H49</f>
        <v>762772.0200000005</v>
      </c>
      <c r="G52" s="39">
        <f>'[1]вспомогат'!I49</f>
        <v>33.00904493125101</v>
      </c>
      <c r="H52" s="35">
        <f>'[1]вспомогат'!J49</f>
        <v>-1548024.9799999995</v>
      </c>
      <c r="I52" s="36">
        <f>'[1]вспомогат'!K49</f>
        <v>99.22371742057805</v>
      </c>
      <c r="J52" s="37">
        <f>'[1]вспомогат'!L49</f>
        <v>-70693.77999999933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3683514.28</v>
      </c>
      <c r="F53" s="38">
        <f>'[1]вспомогат'!H50</f>
        <v>307310.5499999998</v>
      </c>
      <c r="G53" s="39">
        <f>'[1]вспомогат'!I50</f>
        <v>28.158752920694536</v>
      </c>
      <c r="H53" s="35">
        <f>'[1]вспомогат'!J50</f>
        <v>-784039.4500000002</v>
      </c>
      <c r="I53" s="36">
        <f>'[1]вспомогат'!K50</f>
        <v>83.33740829470399</v>
      </c>
      <c r="J53" s="37">
        <f>'[1]вспомогат'!L50</f>
        <v>-736486.7200000002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3435149.02</v>
      </c>
      <c r="F54" s="38">
        <f>'[1]вспомогат'!H51</f>
        <v>304290.18000000017</v>
      </c>
      <c r="G54" s="39">
        <f>'[1]вспомогат'!I51</f>
        <v>48.885097837612086</v>
      </c>
      <c r="H54" s="35">
        <f>'[1]вспомогат'!J51</f>
        <v>-318169.81999999983</v>
      </c>
      <c r="I54" s="36">
        <f>'[1]вспомогат'!K51</f>
        <v>106.59921427219324</v>
      </c>
      <c r="J54" s="37">
        <f>'[1]вспомогат'!L51</f>
        <v>212659.02000000002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21320093.62</v>
      </c>
      <c r="F55" s="38">
        <f>'[1]вспомогат'!H52</f>
        <v>1565314.2699999996</v>
      </c>
      <c r="G55" s="39">
        <f>'[1]вспомогат'!I52</f>
        <v>41.88468024189231</v>
      </c>
      <c r="H55" s="35">
        <f>'[1]вспомогат'!J52</f>
        <v>-2171885.7300000004</v>
      </c>
      <c r="I55" s="36">
        <f>'[1]вспомогат'!K52</f>
        <v>105.37860319594306</v>
      </c>
      <c r="J55" s="37">
        <f>'[1]вспомогат'!L52</f>
        <v>1088193.620000001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26427388.48</v>
      </c>
      <c r="F56" s="38">
        <f>'[1]вспомогат'!H53</f>
        <v>2238905.9499999993</v>
      </c>
      <c r="G56" s="39">
        <f>'[1]вспомогат'!I53</f>
        <v>44.19807233824729</v>
      </c>
      <c r="H56" s="35">
        <f>'[1]вспомогат'!J53</f>
        <v>-2826713.0500000007</v>
      </c>
      <c r="I56" s="36">
        <f>'[1]вспомогат'!K53</f>
        <v>96.9202161809456</v>
      </c>
      <c r="J56" s="37">
        <f>'[1]вспомогат'!L53</f>
        <v>-839769.5199999996</v>
      </c>
    </row>
    <row r="57" spans="1:10" ht="14.25" customHeight="1">
      <c r="A57" s="52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12579916.11</v>
      </c>
      <c r="F57" s="38">
        <f>'[1]вспомогат'!H54</f>
        <v>1090909.4900000002</v>
      </c>
      <c r="G57" s="39">
        <f>'[1]вспомогат'!I54</f>
        <v>43.82130550924904</v>
      </c>
      <c r="H57" s="35">
        <f>'[1]вспомогат'!J54</f>
        <v>-1398540.5099999998</v>
      </c>
      <c r="I57" s="36">
        <f>'[1]вспомогат'!K54</f>
        <v>102.67821428825035</v>
      </c>
      <c r="J57" s="37">
        <f>'[1]вспомогат'!L54</f>
        <v>328129.1099999994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24520283.09</v>
      </c>
      <c r="F58" s="38">
        <f>'[1]вспомогат'!H55</f>
        <v>2225285.879999999</v>
      </c>
      <c r="G58" s="39">
        <f>'[1]вспомогат'!I55</f>
        <v>74.90199634457893</v>
      </c>
      <c r="H58" s="35">
        <f>'[1]вспомогат'!J55</f>
        <v>-745644.120000001</v>
      </c>
      <c r="I58" s="36">
        <f>'[1]вспомогат'!K55</f>
        <v>134.24566272984308</v>
      </c>
      <c r="J58" s="37">
        <f>'[1]вспомогат'!L55</f>
        <v>6255050.09</v>
      </c>
    </row>
    <row r="59" spans="1:10" ht="14.25" customHeight="1">
      <c r="A59" s="52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28664174</v>
      </c>
      <c r="F59" s="38">
        <f>'[1]вспомогат'!H56</f>
        <v>2219657.6000000015</v>
      </c>
      <c r="G59" s="39">
        <f>'[1]вспомогат'!I56</f>
        <v>44.62260141648359</v>
      </c>
      <c r="H59" s="35">
        <f>'[1]вспомогат'!J56</f>
        <v>-2754632.3999999985</v>
      </c>
      <c r="I59" s="36">
        <f>'[1]вспомогат'!K56</f>
        <v>96.59056970533888</v>
      </c>
      <c r="J59" s="37">
        <f>'[1]вспомогат'!L56</f>
        <v>-1011781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4018132.14</v>
      </c>
      <c r="F60" s="38">
        <f>'[1]вспомогат'!H57</f>
        <v>310594.3200000003</v>
      </c>
      <c r="G60" s="39">
        <f>'[1]вспомогат'!I57</f>
        <v>35.602895510583096</v>
      </c>
      <c r="H60" s="35">
        <f>'[1]вспомогат'!J57</f>
        <v>-561790.6799999997</v>
      </c>
      <c r="I60" s="36">
        <f>'[1]вспомогат'!K57</f>
        <v>89.91433222678343</v>
      </c>
      <c r="J60" s="37">
        <f>'[1]вспомогат'!L57</f>
        <v>-450712.85999999987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23179269.91</v>
      </c>
      <c r="F61" s="38">
        <f>'[1]вспомогат'!H58</f>
        <v>1995449.080000002</v>
      </c>
      <c r="G61" s="39">
        <f>'[1]вспомогат'!I58</f>
        <v>45.27437538826239</v>
      </c>
      <c r="H61" s="35">
        <f>'[1]вспомогат'!J58</f>
        <v>-2412008.919999998</v>
      </c>
      <c r="I61" s="36">
        <f>'[1]вспомогат'!K58</f>
        <v>105.74450196808213</v>
      </c>
      <c r="J61" s="37">
        <f>'[1]вспомогат'!L58</f>
        <v>1259198.9100000001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4846378.41</v>
      </c>
      <c r="F62" s="38">
        <f>'[1]вспомогат'!H59</f>
        <v>315411.7400000002</v>
      </c>
      <c r="G62" s="39">
        <f>'[1]вспомогат'!I59</f>
        <v>26.153023488753146</v>
      </c>
      <c r="H62" s="35">
        <f>'[1]вспомогат'!J59</f>
        <v>-890612.2599999998</v>
      </c>
      <c r="I62" s="36">
        <f>'[1]вспомогат'!K59</f>
        <v>85.91126923900543</v>
      </c>
      <c r="J62" s="37">
        <f>'[1]вспомогат'!L59</f>
        <v>-794765.5899999999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6078164.27</v>
      </c>
      <c r="F63" s="38">
        <f>'[1]вспомогат'!H60</f>
        <v>470393.20999999996</v>
      </c>
      <c r="G63" s="39">
        <f>'[1]вспомогат'!I60</f>
        <v>46.18943538884525</v>
      </c>
      <c r="H63" s="35">
        <f>'[1]вспомогат'!J60</f>
        <v>-548006.79</v>
      </c>
      <c r="I63" s="36">
        <f>'[1]вспомогат'!K60</f>
        <v>133.92422336846232</v>
      </c>
      <c r="J63" s="37">
        <f>'[1]вспомогат'!L60</f>
        <v>1539654.2699999996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3382793.38</v>
      </c>
      <c r="F64" s="38">
        <f>'[1]вспомогат'!H61</f>
        <v>261904.68999999994</v>
      </c>
      <c r="G64" s="39">
        <f>'[1]вспомогат'!I61</f>
        <v>47.6586345381526</v>
      </c>
      <c r="H64" s="35">
        <f>'[1]вспомогат'!J61</f>
        <v>-287638.31000000006</v>
      </c>
      <c r="I64" s="36">
        <f>'[1]вспомогат'!K61</f>
        <v>101.49446846863606</v>
      </c>
      <c r="J64" s="37">
        <f>'[1]вспомогат'!L61</f>
        <v>49810.37999999989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3142954.84</v>
      </c>
      <c r="F65" s="38">
        <f>'[1]вспомогат'!H62</f>
        <v>278113.6599999997</v>
      </c>
      <c r="G65" s="39">
        <f>'[1]вспомогат'!I62</f>
        <v>53.13505499523311</v>
      </c>
      <c r="H65" s="35">
        <f>'[1]вспомогат'!J62</f>
        <v>-245295.34000000032</v>
      </c>
      <c r="I65" s="36">
        <f>'[1]вспомогат'!K62</f>
        <v>96.51300948346834</v>
      </c>
      <c r="J65" s="37">
        <f>'[1]вспомогат'!L62</f>
        <v>-113554.16000000015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3115342.39</v>
      </c>
      <c r="F66" s="38">
        <f>'[1]вспомогат'!H63</f>
        <v>244092.5700000003</v>
      </c>
      <c r="G66" s="39">
        <f>'[1]вспомогат'!I63</f>
        <v>60.05342974322141</v>
      </c>
      <c r="H66" s="35">
        <f>'[1]вспомогат'!J63</f>
        <v>-162366.4299999997</v>
      </c>
      <c r="I66" s="36">
        <f>'[1]вспомогат'!K63</f>
        <v>136.7741783804644</v>
      </c>
      <c r="J66" s="37">
        <f>'[1]вспомогат'!L63</f>
        <v>837615.3900000001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5384754.92</v>
      </c>
      <c r="F67" s="38">
        <f>'[1]вспомогат'!H64</f>
        <v>368638.1299999999</v>
      </c>
      <c r="G67" s="39">
        <f>'[1]вспомогат'!I64</f>
        <v>41.75830378685757</v>
      </c>
      <c r="H67" s="35">
        <f>'[1]вспомогат'!J64</f>
        <v>-514151.8700000001</v>
      </c>
      <c r="I67" s="36">
        <f>'[1]вспомогат'!K64</f>
        <v>120.19099564413365</v>
      </c>
      <c r="J67" s="37">
        <f>'[1]вспомогат'!L64</f>
        <v>904589.9199999999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3587133.9</v>
      </c>
      <c r="F68" s="38">
        <f>'[1]вспомогат'!H65</f>
        <v>277270.8300000001</v>
      </c>
      <c r="G68" s="39">
        <f>'[1]вспомогат'!I65</f>
        <v>42.59872328657685</v>
      </c>
      <c r="H68" s="35">
        <f>'[1]вспомогат'!J65</f>
        <v>-373619.1699999999</v>
      </c>
      <c r="I68" s="36">
        <f>'[1]вспомогат'!K65</f>
        <v>100.10447927800212</v>
      </c>
      <c r="J68" s="37">
        <f>'[1]вспомогат'!L65</f>
        <v>3743.899999999907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11816836.09</v>
      </c>
      <c r="F69" s="38">
        <f>'[1]вспомогат'!H66</f>
        <v>943052.6999999993</v>
      </c>
      <c r="G69" s="39">
        <f>'[1]вспомогат'!I66</f>
        <v>42.044557607187535</v>
      </c>
      <c r="H69" s="35">
        <f>'[1]вспомогат'!J66</f>
        <v>-1299931.3000000007</v>
      </c>
      <c r="I69" s="36">
        <f>'[1]вспомогат'!K66</f>
        <v>106.01741833732919</v>
      </c>
      <c r="J69" s="37">
        <f>'[1]вспомогат'!L66</f>
        <v>670709.0899999999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20895524.09</v>
      </c>
      <c r="F70" s="38">
        <f>'[1]вспомогат'!H67</f>
        <v>1484309.75</v>
      </c>
      <c r="G70" s="39">
        <f>'[1]вспомогат'!I67</f>
        <v>62.116524108862016</v>
      </c>
      <c r="H70" s="35">
        <f>'[1]вспомогат'!J67</f>
        <v>-905247.25</v>
      </c>
      <c r="I70" s="36">
        <f>'[1]вспомогат'!K67</f>
        <v>100.84167795185192</v>
      </c>
      <c r="J70" s="37">
        <f>'[1]вспомогат'!L67</f>
        <v>174405.08999999985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28621229.74</v>
      </c>
      <c r="F71" s="38">
        <f>'[1]вспомогат'!H68</f>
        <v>2413565.549999997</v>
      </c>
      <c r="G71" s="39">
        <f>'[1]вспомогат'!I68</f>
        <v>38.5368366866469</v>
      </c>
      <c r="H71" s="35">
        <f>'[1]вспомогат'!J68</f>
        <v>-3849443.450000003</v>
      </c>
      <c r="I71" s="36">
        <f>'[1]вспомогат'!K68</f>
        <v>91.11466953823656</v>
      </c>
      <c r="J71" s="37">
        <f>'[1]вспомогат'!L68</f>
        <v>-2791088.2600000016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6133104.07</v>
      </c>
      <c r="F72" s="38">
        <f>'[1]вспомогат'!H69</f>
        <v>555254.0200000005</v>
      </c>
      <c r="G72" s="39">
        <f>'[1]вспомогат'!I69</f>
        <v>41.18789555670948</v>
      </c>
      <c r="H72" s="35">
        <f>'[1]вспомогат'!J69</f>
        <v>-792845.9799999995</v>
      </c>
      <c r="I72" s="36">
        <f>'[1]вспомогат'!K69</f>
        <v>91.99748102481026</v>
      </c>
      <c r="J72" s="37">
        <f>'[1]вспомогат'!L69</f>
        <v>-533495.9299999997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2704009.8</v>
      </c>
      <c r="F73" s="38">
        <f>'[1]вспомогат'!H70</f>
        <v>229174.21999999974</v>
      </c>
      <c r="G73" s="39">
        <f>'[1]вспомогат'!I70</f>
        <v>38.44302009595057</v>
      </c>
      <c r="H73" s="35">
        <f>'[1]вспомогат'!J70</f>
        <v>-366965.78000000026</v>
      </c>
      <c r="I73" s="36">
        <f>'[1]вспомогат'!K70</f>
        <v>88.98369406042576</v>
      </c>
      <c r="J73" s="37">
        <f>'[1]вспомогат'!L70</f>
        <v>-334760.2000000002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1679445.34</v>
      </c>
      <c r="F74" s="38">
        <f>'[1]вспомогат'!H71</f>
        <v>109091.66000000015</v>
      </c>
      <c r="G74" s="39">
        <f>'[1]вспомогат'!I71</f>
        <v>23.69399612092467</v>
      </c>
      <c r="H74" s="35">
        <f>'[1]вспомогат'!J71</f>
        <v>-351327.33999999985</v>
      </c>
      <c r="I74" s="36">
        <f>'[1]вспомогат'!K71</f>
        <v>82.70921458408642</v>
      </c>
      <c r="J74" s="37">
        <f>'[1]вспомогат'!L71</f>
        <v>-351096.6599999999</v>
      </c>
    </row>
    <row r="75" spans="1:10" ht="15" customHeight="1">
      <c r="A75" s="50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377882847.15999985</v>
      </c>
      <c r="F75" s="41">
        <f>SUM(F39:F74)</f>
        <v>30733295.91</v>
      </c>
      <c r="G75" s="42">
        <f>F75/D75*100</f>
        <v>43.66272711417739</v>
      </c>
      <c r="H75" s="41">
        <f>SUM(H39:H74)</f>
        <v>-39654648.08999999</v>
      </c>
      <c r="I75" s="43">
        <f>E75/C75*100</f>
        <v>99.7057197248058</v>
      </c>
      <c r="J75" s="41">
        <f>SUM(J39:J74)</f>
        <v>-1115316.8400000047</v>
      </c>
    </row>
    <row r="76" spans="1:10" ht="15.75" customHeight="1">
      <c r="A76" s="53" t="s">
        <v>78</v>
      </c>
      <c r="B76" s="54">
        <f>'[1]вспомогат'!B72</f>
        <v>10076920404</v>
      </c>
      <c r="C76" s="54">
        <f>'[1]вспомогат'!C72</f>
        <v>4732432594</v>
      </c>
      <c r="D76" s="54">
        <f>'[1]вспомогат'!D72</f>
        <v>758260602</v>
      </c>
      <c r="E76" s="54">
        <f>'[1]вспомогат'!G72</f>
        <v>4601525321.6100025</v>
      </c>
      <c r="F76" s="54">
        <f>'[1]вспомогат'!H72</f>
        <v>385292600.27999955</v>
      </c>
      <c r="G76" s="55">
        <f>'[1]вспомогат'!I72</f>
        <v>50.81268883860586</v>
      </c>
      <c r="H76" s="54">
        <f>'[1]вспомогат'!J72</f>
        <v>-372968001.72000045</v>
      </c>
      <c r="I76" s="55">
        <f>'[1]вспомогат'!K72</f>
        <v>97.23382700567214</v>
      </c>
      <c r="J76" s="54">
        <f>'[1]вспомогат'!L72</f>
        <v>-130907272.39000033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15.06.2018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2018-06-18T04:26:28Z</dcterms:created>
  <dcterms:modified xsi:type="dcterms:W3CDTF">2018-06-18T04:26:53Z</dcterms:modified>
  <cp:category/>
  <cp:version/>
  <cp:contentType/>
  <cp:contentStatus/>
</cp:coreProperties>
</file>