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<sst xmlns="http://schemas.openxmlformats.org/spreadsheetml/2006/main" count="84" uniqueCount="79">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</sst>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18.06.2018</v>
          </cell>
        </row>
        <row r="6">
          <cell r="G6" t="str">
            <v>Фактично надійшло на 18.06.2018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893436117.41</v>
          </cell>
          <cell r="H10">
            <v>72126293.95999992</v>
          </cell>
          <cell r="I10">
            <v>54.70905390722961</v>
          </cell>
          <cell r="J10">
            <v>-59709826.04000008</v>
          </cell>
          <cell r="K10">
            <v>96.0426159968889</v>
          </cell>
          <cell r="L10">
            <v>-36813551.59000003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2159767679.92</v>
          </cell>
          <cell r="H11">
            <v>191989472.4100001</v>
          </cell>
          <cell r="I11">
            <v>56.64993800917664</v>
          </cell>
          <cell r="J11">
            <v>-146915527.5899999</v>
          </cell>
          <cell r="K11">
            <v>97.27105874362717</v>
          </cell>
          <cell r="L11">
            <v>-60592320.07999992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174915100.55</v>
          </cell>
          <cell r="H12">
            <v>15137336.080000013</v>
          </cell>
          <cell r="I12">
            <v>46.4764186153559</v>
          </cell>
          <cell r="J12">
            <v>-17432591.919999987</v>
          </cell>
          <cell r="K12">
            <v>97.46967908457471</v>
          </cell>
          <cell r="L12">
            <v>-4540810.449999988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257732739.28</v>
          </cell>
          <cell r="H13">
            <v>21850169.24000001</v>
          </cell>
          <cell r="I13">
            <v>53.483418408433934</v>
          </cell>
          <cell r="J13">
            <v>-19003930.75999999</v>
          </cell>
          <cell r="K13">
            <v>100.5396892247588</v>
          </cell>
          <cell r="L13">
            <v>1383489.2800000012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238668896.69</v>
          </cell>
          <cell r="H14">
            <v>21378260.97999999</v>
          </cell>
          <cell r="I14">
            <v>44.06071924979388</v>
          </cell>
          <cell r="J14">
            <v>-27141739.02000001</v>
          </cell>
          <cell r="K14">
            <v>93.99299654618348</v>
          </cell>
          <cell r="L14">
            <v>-15253103.310000002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34338816.83</v>
          </cell>
          <cell r="H15">
            <v>3463090.3099999987</v>
          </cell>
          <cell r="I15">
            <v>59.38745419156797</v>
          </cell>
          <cell r="J15">
            <v>-2368259.6900000013</v>
          </cell>
          <cell r="K15">
            <v>95.64983497467308</v>
          </cell>
          <cell r="L15">
            <v>-1561733.1700000018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16108187.04</v>
          </cell>
          <cell r="H16">
            <v>1320014.6499999985</v>
          </cell>
          <cell r="I16">
            <v>42.06414934646735</v>
          </cell>
          <cell r="J16">
            <v>-1818084.3500000015</v>
          </cell>
          <cell r="K16">
            <v>101.66163880344605</v>
          </cell>
          <cell r="L16">
            <v>263285.0399999991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115372439.9</v>
          </cell>
          <cell r="H17">
            <v>10960228.810000002</v>
          </cell>
          <cell r="I17">
            <v>55.291016930906146</v>
          </cell>
          <cell r="J17">
            <v>-8862573.189999998</v>
          </cell>
          <cell r="K17">
            <v>109.1822103629546</v>
          </cell>
          <cell r="L17">
            <v>9702807.900000006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66530</v>
          </cell>
          <cell r="H18">
            <v>2410</v>
          </cell>
          <cell r="I18">
            <v>33.70629370629371</v>
          </cell>
          <cell r="J18">
            <v>-4740</v>
          </cell>
          <cell r="K18">
            <v>156.54117647058823</v>
          </cell>
          <cell r="L18">
            <v>24030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1829087.1</v>
          </cell>
          <cell r="H19">
            <v>117523.88000000012</v>
          </cell>
          <cell r="I19">
            <v>42.80210507147414</v>
          </cell>
          <cell r="J19">
            <v>-157051.11999999988</v>
          </cell>
          <cell r="K19">
            <v>140.12020346721621</v>
          </cell>
          <cell r="L19">
            <v>523717.1000000001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54566856.69</v>
          </cell>
          <cell r="H20">
            <v>6092349.1499999985</v>
          </cell>
          <cell r="I20">
            <v>57.74752215052641</v>
          </cell>
          <cell r="J20">
            <v>-4457625.8500000015</v>
          </cell>
          <cell r="K20">
            <v>106.57480749072845</v>
          </cell>
          <cell r="L20">
            <v>3366335.6899999976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12277630.53</v>
          </cell>
          <cell r="H21">
            <v>1061381.67</v>
          </cell>
          <cell r="I21">
            <v>52.41132141622635</v>
          </cell>
          <cell r="J21">
            <v>-963718.3300000001</v>
          </cell>
          <cell r="K21">
            <v>120.49154463071244</v>
          </cell>
          <cell r="L21">
            <v>2088010.5299999993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25297460.52</v>
          </cell>
          <cell r="H22">
            <v>1998289.7800000012</v>
          </cell>
          <cell r="I22">
            <v>44.663183383950255</v>
          </cell>
          <cell r="J22">
            <v>-2475842.219999999</v>
          </cell>
          <cell r="K22">
            <v>101.31571672646096</v>
          </cell>
          <cell r="L22">
            <v>328520.51999999955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2905262.16</v>
          </cell>
          <cell r="H23">
            <v>228584.65000000037</v>
          </cell>
          <cell r="I23">
            <v>24.289866853687865</v>
          </cell>
          <cell r="J23">
            <v>-712485.3499999996</v>
          </cell>
          <cell r="K23">
            <v>83.79620410048061</v>
          </cell>
          <cell r="L23">
            <v>-561794.8399999999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16294320.82</v>
          </cell>
          <cell r="H24">
            <v>1309063.6600000001</v>
          </cell>
          <cell r="I24">
            <v>47.56908574047002</v>
          </cell>
          <cell r="J24">
            <v>-1442857.3399999999</v>
          </cell>
          <cell r="K24">
            <v>103.78511935149272</v>
          </cell>
          <cell r="L24">
            <v>594265.8200000003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45466849.28</v>
          </cell>
          <cell r="H25">
            <v>4647122.0500000045</v>
          </cell>
          <cell r="I25">
            <v>50.72324901874325</v>
          </cell>
          <cell r="J25">
            <v>-4514597.9499999955</v>
          </cell>
          <cell r="K25">
            <v>91.13914259244905</v>
          </cell>
          <cell r="L25">
            <v>-4420441.719999999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23848923.71</v>
          </cell>
          <cell r="H26">
            <v>2000358.8500000015</v>
          </cell>
          <cell r="I26">
            <v>41.503356396760694</v>
          </cell>
          <cell r="J26">
            <v>-2819393.1499999985</v>
          </cell>
          <cell r="K26">
            <v>99.66864097492952</v>
          </cell>
          <cell r="L26">
            <v>-79288.2899999991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22461851.92</v>
          </cell>
          <cell r="H27">
            <v>2129319.360000003</v>
          </cell>
          <cell r="I27">
            <v>44.189007614767895</v>
          </cell>
          <cell r="J27">
            <v>-2689343.639999997</v>
          </cell>
          <cell r="K27">
            <v>93.46634608882874</v>
          </cell>
          <cell r="L27">
            <v>-1570169.0799999982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37519.59000000001</v>
          </cell>
          <cell r="H28">
            <v>1348.7799999999988</v>
          </cell>
          <cell r="I28">
            <v>34.45159642401019</v>
          </cell>
          <cell r="J28">
            <v>-2566.220000000001</v>
          </cell>
          <cell r="K28">
            <v>94.56733459357281</v>
          </cell>
          <cell r="L28">
            <v>-2155.409999999989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75325616.58</v>
          </cell>
          <cell r="H29">
            <v>6571907.549999997</v>
          </cell>
          <cell r="I29">
            <v>50.53791531242704</v>
          </cell>
          <cell r="J29">
            <v>-6432007.450000003</v>
          </cell>
          <cell r="K29">
            <v>94.37685391052446</v>
          </cell>
          <cell r="L29">
            <v>-4488038.420000002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15815972.18</v>
          </cell>
          <cell r="H30">
            <v>1498797.2599999998</v>
          </cell>
          <cell r="I30">
            <v>41.40800915464571</v>
          </cell>
          <cell r="J30">
            <v>-2120785.74</v>
          </cell>
          <cell r="K30">
            <v>99.96953490065478</v>
          </cell>
          <cell r="L30">
            <v>-4819.820000000298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12416190.16</v>
          </cell>
          <cell r="H31">
            <v>1182709.67</v>
          </cell>
          <cell r="I31">
            <v>60.53805953227347</v>
          </cell>
          <cell r="J31">
            <v>-770953.3300000001</v>
          </cell>
          <cell r="K31">
            <v>95.23579172552017</v>
          </cell>
          <cell r="L31">
            <v>-621124.8399999999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14340850.37</v>
          </cell>
          <cell r="H32">
            <v>1496697.3099999987</v>
          </cell>
          <cell r="I32">
            <v>50.334447394573026</v>
          </cell>
          <cell r="J32">
            <v>-1476807.6900000013</v>
          </cell>
          <cell r="K32">
            <v>92.1801384278459</v>
          </cell>
          <cell r="L32">
            <v>-1216568.6300000008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23992280.27</v>
          </cell>
          <cell r="H33">
            <v>2024411.0700000003</v>
          </cell>
          <cell r="I33">
            <v>44.58195004664299</v>
          </cell>
          <cell r="J33">
            <v>-2516464.9299999997</v>
          </cell>
          <cell r="K33">
            <v>100.30177249288631</v>
          </cell>
          <cell r="L33">
            <v>72184.26999999955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174801.03</v>
          </cell>
          <cell r="H34">
            <v>-3231.6199999999953</v>
          </cell>
          <cell r="I34">
            <v>-28.598407079645977</v>
          </cell>
          <cell r="J34">
            <v>-14531.619999999995</v>
          </cell>
          <cell r="K34">
            <v>171.03818982387475</v>
          </cell>
          <cell r="L34">
            <v>72601.03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2356252.75</v>
          </cell>
          <cell r="H35">
            <v>147153.68999999994</v>
          </cell>
          <cell r="I35">
            <v>31.68383917113795</v>
          </cell>
          <cell r="J35">
            <v>-317290.31000000006</v>
          </cell>
          <cell r="K35">
            <v>88.25653790560035</v>
          </cell>
          <cell r="L35">
            <v>-313524.25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5433315.46</v>
          </cell>
          <cell r="H36">
            <v>420931.3799999999</v>
          </cell>
          <cell r="I36">
            <v>20.775182787250145</v>
          </cell>
          <cell r="J36">
            <v>-1605194.62</v>
          </cell>
          <cell r="K36">
            <v>77.89754307951411</v>
          </cell>
          <cell r="L36">
            <v>-1541635.54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17050929.41</v>
          </cell>
          <cell r="H37">
            <v>1602736.2699999996</v>
          </cell>
          <cell r="I37">
            <v>54.84123774765594</v>
          </cell>
          <cell r="J37">
            <v>-1319765.7300000004</v>
          </cell>
          <cell r="K37">
            <v>93.91356716004495</v>
          </cell>
          <cell r="L37">
            <v>-1105051.5899999999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8595161.12</v>
          </cell>
          <cell r="H38">
            <v>980050.5599999996</v>
          </cell>
          <cell r="I38">
            <v>73.6722251246913</v>
          </cell>
          <cell r="J38">
            <v>-350234.4400000004</v>
          </cell>
          <cell r="K38">
            <v>103.0731177036963</v>
          </cell>
          <cell r="L38">
            <v>256264.11999999918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6407282.85</v>
          </cell>
          <cell r="H39">
            <v>601801.9299999997</v>
          </cell>
          <cell r="I39">
            <v>39.181930403791334</v>
          </cell>
          <cell r="J39">
            <v>-934115.0700000003</v>
          </cell>
          <cell r="K39">
            <v>88.87894090719934</v>
          </cell>
          <cell r="L39">
            <v>-801717.1500000004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7017392.46</v>
          </cell>
          <cell r="H40">
            <v>432816.20999999996</v>
          </cell>
          <cell r="I40">
            <v>57.833980734309044</v>
          </cell>
          <cell r="J40">
            <v>-315560.79000000004</v>
          </cell>
          <cell r="K40">
            <v>133.58988428758997</v>
          </cell>
          <cell r="L40">
            <v>1764455.46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10769070.23</v>
          </cell>
          <cell r="H41">
            <v>520927.66000000015</v>
          </cell>
          <cell r="I41">
            <v>54.99525032648068</v>
          </cell>
          <cell r="J41">
            <v>-426295.33999999985</v>
          </cell>
          <cell r="K41">
            <v>100.28547257672571</v>
          </cell>
          <cell r="L41">
            <v>30655.230000000447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13127599.4</v>
          </cell>
          <cell r="H42">
            <v>1248876.1300000008</v>
          </cell>
          <cell r="I42">
            <v>59.5279206012297</v>
          </cell>
          <cell r="J42">
            <v>-849090.8699999992</v>
          </cell>
          <cell r="K42">
            <v>100.04364773562797</v>
          </cell>
          <cell r="L42">
            <v>5727.4000000003725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21055048.91</v>
          </cell>
          <cell r="H43">
            <v>2395179.91</v>
          </cell>
          <cell r="I43">
            <v>58.95099017918278</v>
          </cell>
          <cell r="J43">
            <v>-1667822.0899999999</v>
          </cell>
          <cell r="K43">
            <v>94.73994478773126</v>
          </cell>
          <cell r="L43">
            <v>-1168997.0899999999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9331421.74</v>
          </cell>
          <cell r="H44">
            <v>762374.1500000004</v>
          </cell>
          <cell r="I44">
            <v>24.169146328473147</v>
          </cell>
          <cell r="J44">
            <v>-2391953.8499999996</v>
          </cell>
          <cell r="K44">
            <v>81.36454087613905</v>
          </cell>
          <cell r="L44">
            <v>-2137237.26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10993863.95</v>
          </cell>
          <cell r="H45">
            <v>805701.9499999993</v>
          </cell>
          <cell r="I45">
            <v>49.12897651363768</v>
          </cell>
          <cell r="J45">
            <v>-834271.0500000007</v>
          </cell>
          <cell r="K45">
            <v>104.0731200814571</v>
          </cell>
          <cell r="L45">
            <v>430267.94999999925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3633761.96</v>
          </cell>
          <cell r="H46">
            <v>229078.93000000017</v>
          </cell>
          <cell r="I46">
            <v>28.165800057295833</v>
          </cell>
          <cell r="J46">
            <v>-584244.0699999998</v>
          </cell>
          <cell r="K46">
            <v>86.56068029622176</v>
          </cell>
          <cell r="L46">
            <v>-564174.04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3322804.59</v>
          </cell>
          <cell r="H47">
            <v>245078.5</v>
          </cell>
          <cell r="I47">
            <v>31.991282883357986</v>
          </cell>
          <cell r="J47">
            <v>-521000.5</v>
          </cell>
          <cell r="K47">
            <v>101.17949988261512</v>
          </cell>
          <cell r="L47">
            <v>38735.58999999985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3682009.28</v>
          </cell>
          <cell r="H48">
            <v>305399.56999999983</v>
          </cell>
          <cell r="I48">
            <v>24.177061999922405</v>
          </cell>
          <cell r="J48">
            <v>-957779.4300000002</v>
          </cell>
          <cell r="K48">
            <v>81.60926504414913</v>
          </cell>
          <cell r="L48">
            <v>-829744.7200000002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9097154.68</v>
          </cell>
          <cell r="H49">
            <v>823913.4799999995</v>
          </cell>
          <cell r="I49">
            <v>35.65494848746988</v>
          </cell>
          <cell r="J49">
            <v>-1486883.5200000005</v>
          </cell>
          <cell r="K49">
            <v>99.8951067603251</v>
          </cell>
          <cell r="L49">
            <v>-9552.320000000298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3684693.43</v>
          </cell>
          <cell r="H50">
            <v>308489.7000000002</v>
          </cell>
          <cell r="I50">
            <v>28.26679800247402</v>
          </cell>
          <cell r="J50">
            <v>-782860.2999999998</v>
          </cell>
          <cell r="K50">
            <v>83.36408589047831</v>
          </cell>
          <cell r="L50">
            <v>-735307.5699999998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3447224.6</v>
          </cell>
          <cell r="H51">
            <v>316365.76000000024</v>
          </cell>
          <cell r="I51">
            <v>50.825074703595455</v>
          </cell>
          <cell r="J51">
            <v>-306094.23999999976</v>
          </cell>
          <cell r="K51">
            <v>106.97394251029483</v>
          </cell>
          <cell r="L51">
            <v>224734.6000000001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21473312.76</v>
          </cell>
          <cell r="H52">
            <v>1718533.4100000001</v>
          </cell>
          <cell r="I52">
            <v>45.984518088408436</v>
          </cell>
          <cell r="J52">
            <v>-2018666.5899999999</v>
          </cell>
          <cell r="K52">
            <v>106.1359178327295</v>
          </cell>
          <cell r="L52">
            <v>1241412.7600000016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26758682.9</v>
          </cell>
          <cell r="H53">
            <v>2570200.3699999973</v>
          </cell>
          <cell r="I53">
            <v>50.7381303252376</v>
          </cell>
          <cell r="J53">
            <v>-2495418.6300000027</v>
          </cell>
          <cell r="K53">
            <v>98.13521049755167</v>
          </cell>
          <cell r="L53">
            <v>-508475.1000000015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12656776.85</v>
          </cell>
          <cell r="H54">
            <v>1167770.2300000004</v>
          </cell>
          <cell r="I54">
            <v>46.90876418486013</v>
          </cell>
          <cell r="J54">
            <v>-1321679.7699999996</v>
          </cell>
          <cell r="K54">
            <v>103.30555738522062</v>
          </cell>
          <cell r="L54">
            <v>404989.8499999996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24778621.9</v>
          </cell>
          <cell r="H55">
            <v>2483624.6899999976</v>
          </cell>
          <cell r="I55">
            <v>83.59754992544414</v>
          </cell>
          <cell r="J55">
            <v>-487305.3100000024</v>
          </cell>
          <cell r="K55">
            <v>135.66003729599288</v>
          </cell>
          <cell r="L55">
            <v>6513388.8999999985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29014075.05</v>
          </cell>
          <cell r="H56">
            <v>2569558.6500000022</v>
          </cell>
          <cell r="I56">
            <v>51.6567922256242</v>
          </cell>
          <cell r="J56">
            <v>-2404731.3499999978</v>
          </cell>
          <cell r="K56">
            <v>97.7696422912085</v>
          </cell>
          <cell r="L56">
            <v>-661879.9499999993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4035420.97</v>
          </cell>
          <cell r="H57">
            <v>327883.1500000004</v>
          </cell>
          <cell r="I57">
            <v>37.584684514291325</v>
          </cell>
          <cell r="J57">
            <v>-544501.8499999996</v>
          </cell>
          <cell r="K57">
            <v>90.30120691140553</v>
          </cell>
          <cell r="L57">
            <v>-433424.0299999998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23269251.91</v>
          </cell>
          <cell r="H58">
            <v>2085431.080000002</v>
          </cell>
          <cell r="I58">
            <v>47.31596035628704</v>
          </cell>
          <cell r="J58">
            <v>-2322026.919999998</v>
          </cell>
          <cell r="K58">
            <v>106.15500246326756</v>
          </cell>
          <cell r="L58">
            <v>1349180.9100000001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4873810.09</v>
          </cell>
          <cell r="H59">
            <v>342843.4199999999</v>
          </cell>
          <cell r="I59">
            <v>28.42757855565063</v>
          </cell>
          <cell r="J59">
            <v>-863180.5800000001</v>
          </cell>
          <cell r="K59">
            <v>86.39754790872206</v>
          </cell>
          <cell r="L59">
            <v>-767333.9100000001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6098080.95</v>
          </cell>
          <cell r="H60">
            <v>490309.8900000006</v>
          </cell>
          <cell r="I60">
            <v>48.14511881382567</v>
          </cell>
          <cell r="J60">
            <v>-528090.1099999994</v>
          </cell>
          <cell r="K60">
            <v>134.3630607842662</v>
          </cell>
          <cell r="L60">
            <v>1559570.9500000002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3410633.74</v>
          </cell>
          <cell r="H61">
            <v>289745.0500000003</v>
          </cell>
          <cell r="I61">
            <v>52.724727637327796</v>
          </cell>
          <cell r="J61">
            <v>-259797.94999999972</v>
          </cell>
          <cell r="K61">
            <v>102.32976705851786</v>
          </cell>
          <cell r="L61">
            <v>77650.74000000022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3153441.53</v>
          </cell>
          <cell r="H62">
            <v>288600.3499999996</v>
          </cell>
          <cell r="I62">
            <v>55.13859142658985</v>
          </cell>
          <cell r="J62">
            <v>-234808.65000000037</v>
          </cell>
          <cell r="K62">
            <v>96.8350319314333</v>
          </cell>
          <cell r="L62">
            <v>-103067.4700000002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3123484.93</v>
          </cell>
          <cell r="H63">
            <v>252235.11000000034</v>
          </cell>
          <cell r="I63">
            <v>62.056716667609855</v>
          </cell>
          <cell r="J63">
            <v>-154223.88999999966</v>
          </cell>
          <cell r="K63">
            <v>137.13166371562528</v>
          </cell>
          <cell r="L63">
            <v>845757.9300000002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5394533.94</v>
          </cell>
          <cell r="H64">
            <v>378417.1500000004</v>
          </cell>
          <cell r="I64">
            <v>42.866044019529035</v>
          </cell>
          <cell r="J64">
            <v>-504372.8499999996</v>
          </cell>
          <cell r="K64">
            <v>120.40926930146547</v>
          </cell>
          <cell r="L64">
            <v>914368.9400000004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3625625.39</v>
          </cell>
          <cell r="H65">
            <v>315762.3200000003</v>
          </cell>
          <cell r="I65">
            <v>48.51239379925952</v>
          </cell>
          <cell r="J65">
            <v>-335127.6799999997</v>
          </cell>
          <cell r="K65">
            <v>101.1786434074996</v>
          </cell>
          <cell r="L65">
            <v>42235.39000000013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11890844.65</v>
          </cell>
          <cell r="H66">
            <v>1017061.2599999998</v>
          </cell>
          <cell r="I66">
            <v>45.34411569587655</v>
          </cell>
          <cell r="J66">
            <v>-1225922.7400000002</v>
          </cell>
          <cell r="K66">
            <v>106.6814028765328</v>
          </cell>
          <cell r="L66">
            <v>744717.6500000004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21044715.28</v>
          </cell>
          <cell r="H67">
            <v>1633500.9400000013</v>
          </cell>
          <cell r="I67">
            <v>68.35999057565905</v>
          </cell>
          <cell r="J67">
            <v>-756056.0599999987</v>
          </cell>
          <cell r="K67">
            <v>101.56167376868017</v>
          </cell>
          <cell r="L67">
            <v>323596.2800000012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28911707.95</v>
          </cell>
          <cell r="H68">
            <v>2704043.759999998</v>
          </cell>
          <cell r="I68">
            <v>43.17483433282625</v>
          </cell>
          <cell r="J68">
            <v>-3558965.240000002</v>
          </cell>
          <cell r="K68">
            <v>92.03939661504764</v>
          </cell>
          <cell r="L68">
            <v>-2500610.0500000007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6151385.53</v>
          </cell>
          <cell r="H69">
            <v>573535.4800000004</v>
          </cell>
          <cell r="I69">
            <v>42.54398635116093</v>
          </cell>
          <cell r="J69">
            <v>-774564.5199999996</v>
          </cell>
          <cell r="K69">
            <v>92.27170566705666</v>
          </cell>
          <cell r="L69">
            <v>-515214.46999999974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2721403.41</v>
          </cell>
          <cell r="H70">
            <v>246567.83000000007</v>
          </cell>
          <cell r="I70">
            <v>41.360725668467154</v>
          </cell>
          <cell r="J70">
            <v>-349572.1699999999</v>
          </cell>
          <cell r="K70">
            <v>89.55608387604195</v>
          </cell>
          <cell r="L70">
            <v>-317366.58999999985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1693395.99</v>
          </cell>
          <cell r="H71">
            <v>123042.31000000006</v>
          </cell>
          <cell r="I71">
            <v>26.723986195183098</v>
          </cell>
          <cell r="J71">
            <v>-337376.68999999994</v>
          </cell>
          <cell r="K71">
            <v>83.39625528553461</v>
          </cell>
          <cell r="L71">
            <v>-337146.01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4620542173.069999</v>
          </cell>
          <cell r="H72">
            <v>404309451.74000007</v>
          </cell>
          <cell r="I72">
            <v>53.320646051448165</v>
          </cell>
          <cell r="J72">
            <v>-353951150.26000005</v>
          </cell>
          <cell r="K72">
            <v>97.63566794227853</v>
          </cell>
          <cell r="L72">
            <v>-111890420.92999995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893436117.41</v>
      </c>
      <c r="F10" s="33">
        <f>'[1]вспомогат'!H10</f>
        <v>72126293.95999992</v>
      </c>
      <c r="G10" s="34">
        <f>'[1]вспомогат'!I10</f>
        <v>54.70905390722961</v>
      </c>
      <c r="H10" s="35">
        <f>'[1]вспомогат'!J10</f>
        <v>-59709826.04000008</v>
      </c>
      <c r="I10" s="36">
        <f>'[1]вспомогат'!K10</f>
        <v>96.0426159968889</v>
      </c>
      <c r="J10" s="37">
        <f>'[1]вспомогат'!L10</f>
        <v>-36813551.59000003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2159767679.92</v>
      </c>
      <c r="F12" s="38">
        <f>'[1]вспомогат'!H11</f>
        <v>191989472.4100001</v>
      </c>
      <c r="G12" s="39">
        <f>'[1]вспомогат'!I11</f>
        <v>56.64993800917664</v>
      </c>
      <c r="H12" s="35">
        <f>'[1]вспомогат'!J11</f>
        <v>-146915527.5899999</v>
      </c>
      <c r="I12" s="36">
        <f>'[1]вспомогат'!K11</f>
        <v>97.27105874362717</v>
      </c>
      <c r="J12" s="37">
        <f>'[1]вспомогат'!L11</f>
        <v>-60592320.07999992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174915100.55</v>
      </c>
      <c r="F13" s="38">
        <f>'[1]вспомогат'!H12</f>
        <v>15137336.080000013</v>
      </c>
      <c r="G13" s="39">
        <f>'[1]вспомогат'!I12</f>
        <v>46.4764186153559</v>
      </c>
      <c r="H13" s="35">
        <f>'[1]вспомогат'!J12</f>
        <v>-17432591.919999987</v>
      </c>
      <c r="I13" s="36">
        <f>'[1]вспомогат'!K12</f>
        <v>97.46967908457471</v>
      </c>
      <c r="J13" s="37">
        <f>'[1]вспомогат'!L12</f>
        <v>-4540810.449999988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257732739.28</v>
      </c>
      <c r="F14" s="38">
        <f>'[1]вспомогат'!H13</f>
        <v>21850169.24000001</v>
      </c>
      <c r="G14" s="39">
        <f>'[1]вспомогат'!I13</f>
        <v>53.483418408433934</v>
      </c>
      <c r="H14" s="35">
        <f>'[1]вспомогат'!J13</f>
        <v>-19003930.75999999</v>
      </c>
      <c r="I14" s="36">
        <f>'[1]вспомогат'!K13</f>
        <v>100.5396892247588</v>
      </c>
      <c r="J14" s="37">
        <f>'[1]вспомогат'!L13</f>
        <v>1383489.2800000012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238668896.69</v>
      </c>
      <c r="F15" s="38">
        <f>'[1]вспомогат'!H14</f>
        <v>21378260.97999999</v>
      </c>
      <c r="G15" s="39">
        <f>'[1]вспомогат'!I14</f>
        <v>44.06071924979388</v>
      </c>
      <c r="H15" s="35">
        <f>'[1]вспомогат'!J14</f>
        <v>-27141739.02000001</v>
      </c>
      <c r="I15" s="36">
        <f>'[1]вспомогат'!K14</f>
        <v>93.99299654618348</v>
      </c>
      <c r="J15" s="37">
        <f>'[1]вспомогат'!L14</f>
        <v>-15253103.310000002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34338816.83</v>
      </c>
      <c r="F16" s="38">
        <f>'[1]вспомогат'!H15</f>
        <v>3463090.3099999987</v>
      </c>
      <c r="G16" s="39">
        <f>'[1]вспомогат'!I15</f>
        <v>59.38745419156797</v>
      </c>
      <c r="H16" s="35">
        <f>'[1]вспомогат'!J15</f>
        <v>-2368259.6900000013</v>
      </c>
      <c r="I16" s="36">
        <f>'[1]вспомогат'!K15</f>
        <v>95.64983497467308</v>
      </c>
      <c r="J16" s="37">
        <f>'[1]вспомогат'!L15</f>
        <v>-1561733.1700000018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2865423233.2700005</v>
      </c>
      <c r="F17" s="41">
        <f>SUM(F12:F16)</f>
        <v>253818329.0200001</v>
      </c>
      <c r="G17" s="42">
        <f>F17/D17*100</f>
        <v>54.38804393442916</v>
      </c>
      <c r="H17" s="41">
        <f>SUM(H12:H16)</f>
        <v>-212862048.9799999</v>
      </c>
      <c r="I17" s="43">
        <f>E17/C17*100</f>
        <v>97.2652812695321</v>
      </c>
      <c r="J17" s="41">
        <f>SUM(J12:J16)</f>
        <v>-80564477.72999991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16108187.04</v>
      </c>
      <c r="F18" s="45">
        <f>'[1]вспомогат'!H16</f>
        <v>1320014.6499999985</v>
      </c>
      <c r="G18" s="46">
        <f>'[1]вспомогат'!I16</f>
        <v>42.06414934646735</v>
      </c>
      <c r="H18" s="47">
        <f>'[1]вспомогат'!J16</f>
        <v>-1818084.3500000015</v>
      </c>
      <c r="I18" s="48">
        <f>'[1]вспомогат'!K16</f>
        <v>101.66163880344605</v>
      </c>
      <c r="J18" s="49">
        <f>'[1]вспомогат'!L16</f>
        <v>263285.0399999991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115372439.9</v>
      </c>
      <c r="F19" s="38">
        <f>'[1]вспомогат'!H17</f>
        <v>10960228.810000002</v>
      </c>
      <c r="G19" s="39">
        <f>'[1]вспомогат'!I17</f>
        <v>55.291016930906146</v>
      </c>
      <c r="H19" s="35">
        <f>'[1]вспомогат'!J17</f>
        <v>-8862573.189999998</v>
      </c>
      <c r="I19" s="36">
        <f>'[1]вспомогат'!K17</f>
        <v>109.1822103629546</v>
      </c>
      <c r="J19" s="37">
        <f>'[1]вспомогат'!L17</f>
        <v>9702807.900000006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66530</v>
      </c>
      <c r="F20" s="38">
        <f>'[1]вспомогат'!H18</f>
        <v>2410</v>
      </c>
      <c r="G20" s="39">
        <f>'[1]вспомогат'!I18</f>
        <v>33.70629370629371</v>
      </c>
      <c r="H20" s="35">
        <f>'[1]вспомогат'!J18</f>
        <v>-4740</v>
      </c>
      <c r="I20" s="36">
        <f>'[1]вспомогат'!K18</f>
        <v>156.54117647058823</v>
      </c>
      <c r="J20" s="37">
        <f>'[1]вспомогат'!L18</f>
        <v>24030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1829087.1</v>
      </c>
      <c r="F21" s="38">
        <f>'[1]вспомогат'!H19</f>
        <v>117523.88000000012</v>
      </c>
      <c r="G21" s="39">
        <f>'[1]вспомогат'!I19</f>
        <v>42.80210507147414</v>
      </c>
      <c r="H21" s="35">
        <f>'[1]вспомогат'!J19</f>
        <v>-157051.11999999988</v>
      </c>
      <c r="I21" s="36">
        <f>'[1]вспомогат'!K19</f>
        <v>140.12020346721621</v>
      </c>
      <c r="J21" s="37">
        <f>'[1]вспомогат'!L19</f>
        <v>523717.1000000001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54566856.69</v>
      </c>
      <c r="F22" s="38">
        <f>'[1]вспомогат'!H20</f>
        <v>6092349.1499999985</v>
      </c>
      <c r="G22" s="39">
        <f>'[1]вспомогат'!I20</f>
        <v>57.74752215052641</v>
      </c>
      <c r="H22" s="35">
        <f>'[1]вспомогат'!J20</f>
        <v>-4457625.8500000015</v>
      </c>
      <c r="I22" s="36">
        <f>'[1]вспомогат'!K20</f>
        <v>106.57480749072845</v>
      </c>
      <c r="J22" s="37">
        <f>'[1]вспомогат'!L20</f>
        <v>3366335.6899999976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12277630.53</v>
      </c>
      <c r="F23" s="38">
        <f>'[1]вспомогат'!H21</f>
        <v>1061381.67</v>
      </c>
      <c r="G23" s="39">
        <f>'[1]вспомогат'!I21</f>
        <v>52.41132141622635</v>
      </c>
      <c r="H23" s="35">
        <f>'[1]вспомогат'!J21</f>
        <v>-963718.3300000001</v>
      </c>
      <c r="I23" s="36">
        <f>'[1]вспомогат'!K21</f>
        <v>120.49154463071244</v>
      </c>
      <c r="J23" s="37">
        <f>'[1]вспомогат'!L21</f>
        <v>2088010.5299999993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25297460.52</v>
      </c>
      <c r="F24" s="38">
        <f>'[1]вспомогат'!H22</f>
        <v>1998289.7800000012</v>
      </c>
      <c r="G24" s="39">
        <f>'[1]вспомогат'!I22</f>
        <v>44.663183383950255</v>
      </c>
      <c r="H24" s="35">
        <f>'[1]вспомогат'!J22</f>
        <v>-2475842.219999999</v>
      </c>
      <c r="I24" s="36">
        <f>'[1]вспомогат'!K22</f>
        <v>101.31571672646096</v>
      </c>
      <c r="J24" s="37">
        <f>'[1]вспомогат'!L22</f>
        <v>328520.51999999955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2905262.16</v>
      </c>
      <c r="F25" s="38">
        <f>'[1]вспомогат'!H23</f>
        <v>228584.65000000037</v>
      </c>
      <c r="G25" s="39">
        <f>'[1]вспомогат'!I23</f>
        <v>24.289866853687865</v>
      </c>
      <c r="H25" s="35">
        <f>'[1]вспомогат'!J23</f>
        <v>-712485.3499999996</v>
      </c>
      <c r="I25" s="36">
        <f>'[1]вспомогат'!K23</f>
        <v>83.79620410048061</v>
      </c>
      <c r="J25" s="37">
        <f>'[1]вспомогат'!L23</f>
        <v>-561794.8399999999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16294320.82</v>
      </c>
      <c r="F26" s="38">
        <f>'[1]вспомогат'!H24</f>
        <v>1309063.6600000001</v>
      </c>
      <c r="G26" s="39">
        <f>'[1]вспомогат'!I24</f>
        <v>47.56908574047002</v>
      </c>
      <c r="H26" s="35">
        <f>'[1]вспомогат'!J24</f>
        <v>-1442857.3399999999</v>
      </c>
      <c r="I26" s="36">
        <f>'[1]вспомогат'!K24</f>
        <v>103.78511935149272</v>
      </c>
      <c r="J26" s="37">
        <f>'[1]вспомогат'!L24</f>
        <v>594265.8200000003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45466849.28</v>
      </c>
      <c r="F27" s="38">
        <f>'[1]вспомогат'!H25</f>
        <v>4647122.0500000045</v>
      </c>
      <c r="G27" s="39">
        <f>'[1]вспомогат'!I25</f>
        <v>50.72324901874325</v>
      </c>
      <c r="H27" s="35">
        <f>'[1]вспомогат'!J25</f>
        <v>-4514597.9499999955</v>
      </c>
      <c r="I27" s="36">
        <f>'[1]вспомогат'!K25</f>
        <v>91.13914259244905</v>
      </c>
      <c r="J27" s="37">
        <f>'[1]вспомогат'!L25</f>
        <v>-4420441.719999999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23848923.71</v>
      </c>
      <c r="F28" s="38">
        <f>'[1]вспомогат'!H26</f>
        <v>2000358.8500000015</v>
      </c>
      <c r="G28" s="39">
        <f>'[1]вспомогат'!I26</f>
        <v>41.503356396760694</v>
      </c>
      <c r="H28" s="35">
        <f>'[1]вспомогат'!J26</f>
        <v>-2819393.1499999985</v>
      </c>
      <c r="I28" s="36">
        <f>'[1]вспомогат'!K26</f>
        <v>99.66864097492952</v>
      </c>
      <c r="J28" s="37">
        <f>'[1]вспомогат'!L26</f>
        <v>-79288.2899999991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22461851.92</v>
      </c>
      <c r="F29" s="38">
        <f>'[1]вспомогат'!H27</f>
        <v>2129319.360000003</v>
      </c>
      <c r="G29" s="39">
        <f>'[1]вспомогат'!I27</f>
        <v>44.189007614767895</v>
      </c>
      <c r="H29" s="35">
        <f>'[1]вспомогат'!J27</f>
        <v>-2689343.639999997</v>
      </c>
      <c r="I29" s="36">
        <f>'[1]вспомогат'!K27</f>
        <v>93.46634608882874</v>
      </c>
      <c r="J29" s="37">
        <f>'[1]вспомогат'!L27</f>
        <v>-1570169.0799999982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37519.59000000001</v>
      </c>
      <c r="F30" s="38">
        <f>'[1]вспомогат'!H28</f>
        <v>1348.7799999999988</v>
      </c>
      <c r="G30" s="39">
        <f>'[1]вспомогат'!I28</f>
        <v>34.45159642401019</v>
      </c>
      <c r="H30" s="35">
        <f>'[1]вспомогат'!J28</f>
        <v>-2566.220000000001</v>
      </c>
      <c r="I30" s="36">
        <f>'[1]вспомогат'!K28</f>
        <v>94.56733459357281</v>
      </c>
      <c r="J30" s="37">
        <f>'[1]вспомогат'!L28</f>
        <v>-2155.409999999989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75325616.58</v>
      </c>
      <c r="F31" s="38">
        <f>'[1]вспомогат'!H29</f>
        <v>6571907.549999997</v>
      </c>
      <c r="G31" s="39">
        <f>'[1]вспомогат'!I29</f>
        <v>50.53791531242704</v>
      </c>
      <c r="H31" s="35">
        <f>'[1]вспомогат'!J29</f>
        <v>-6432007.450000003</v>
      </c>
      <c r="I31" s="36">
        <f>'[1]вспомогат'!K29</f>
        <v>94.37685391052446</v>
      </c>
      <c r="J31" s="37">
        <f>'[1]вспомогат'!L29</f>
        <v>-4488038.420000002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15815972.18</v>
      </c>
      <c r="F32" s="38">
        <f>'[1]вспомогат'!H30</f>
        <v>1498797.2599999998</v>
      </c>
      <c r="G32" s="39">
        <f>'[1]вспомогат'!I30</f>
        <v>41.40800915464571</v>
      </c>
      <c r="H32" s="35">
        <f>'[1]вспомогат'!J30</f>
        <v>-2120785.74</v>
      </c>
      <c r="I32" s="36">
        <f>'[1]вспомогат'!K30</f>
        <v>99.96953490065478</v>
      </c>
      <c r="J32" s="37">
        <f>'[1]вспомогат'!L30</f>
        <v>-4819.820000000298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12416190.16</v>
      </c>
      <c r="F33" s="38">
        <f>'[1]вспомогат'!H31</f>
        <v>1182709.67</v>
      </c>
      <c r="G33" s="39">
        <f>'[1]вспомогат'!I31</f>
        <v>60.53805953227347</v>
      </c>
      <c r="H33" s="35">
        <f>'[1]вспомогат'!J31</f>
        <v>-770953.3300000001</v>
      </c>
      <c r="I33" s="36">
        <f>'[1]вспомогат'!K31</f>
        <v>95.23579172552017</v>
      </c>
      <c r="J33" s="37">
        <f>'[1]вспомогат'!L31</f>
        <v>-621124.8399999999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14340850.37</v>
      </c>
      <c r="F34" s="38">
        <f>'[1]вспомогат'!H32</f>
        <v>1496697.3099999987</v>
      </c>
      <c r="G34" s="39">
        <f>'[1]вспомогат'!I32</f>
        <v>50.334447394573026</v>
      </c>
      <c r="H34" s="35">
        <f>'[1]вспомогат'!J32</f>
        <v>-1476807.6900000013</v>
      </c>
      <c r="I34" s="36">
        <f>'[1]вспомогат'!K32</f>
        <v>92.1801384278459</v>
      </c>
      <c r="J34" s="37">
        <f>'[1]вспомогат'!L32</f>
        <v>-1216568.6300000008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23992280.27</v>
      </c>
      <c r="F35" s="38">
        <f>'[1]вспомогат'!H33</f>
        <v>2024411.0700000003</v>
      </c>
      <c r="G35" s="39">
        <f>'[1]вспомогат'!I33</f>
        <v>44.58195004664299</v>
      </c>
      <c r="H35" s="35">
        <f>'[1]вспомогат'!J33</f>
        <v>-2516464.9299999997</v>
      </c>
      <c r="I35" s="36">
        <f>'[1]вспомогат'!K33</f>
        <v>100.30177249288631</v>
      </c>
      <c r="J35" s="37">
        <f>'[1]вспомогат'!L33</f>
        <v>72184.26999999955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174801.03</v>
      </c>
      <c r="F36" s="38">
        <f>'[1]вспомогат'!H34</f>
        <v>-3231.6199999999953</v>
      </c>
      <c r="G36" s="39">
        <f>'[1]вспомогат'!I34</f>
        <v>-28.598407079645977</v>
      </c>
      <c r="H36" s="35">
        <f>'[1]вспомогат'!J34</f>
        <v>-14531.619999999995</v>
      </c>
      <c r="I36" s="36">
        <f>'[1]вспомогат'!K34</f>
        <v>171.03818982387475</v>
      </c>
      <c r="J36" s="37">
        <f>'[1]вспомогат'!L34</f>
        <v>72601.03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2356252.75</v>
      </c>
      <c r="F37" s="38">
        <f>'[1]вспомогат'!H35</f>
        <v>147153.68999999994</v>
      </c>
      <c r="G37" s="39">
        <f>'[1]вспомогат'!I35</f>
        <v>31.68383917113795</v>
      </c>
      <c r="H37" s="35">
        <f>'[1]вспомогат'!J35</f>
        <v>-317290.31000000006</v>
      </c>
      <c r="I37" s="36">
        <f>'[1]вспомогат'!K35</f>
        <v>88.25653790560035</v>
      </c>
      <c r="J37" s="37">
        <f>'[1]вспомогат'!L35</f>
        <v>-313524.25</v>
      </c>
    </row>
    <row r="38" spans="1:10" ht="18.75" customHeight="1">
      <c r="A38" s="50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480954882.5999999</v>
      </c>
      <c r="F38" s="41">
        <f>SUM(F18:F37)</f>
        <v>44786440.22000001</v>
      </c>
      <c r="G38" s="42">
        <f>F38/D38*100</f>
        <v>50.12126776710192</v>
      </c>
      <c r="H38" s="41">
        <f>SUM(H18:H37)</f>
        <v>-44569719.77999999</v>
      </c>
      <c r="I38" s="43">
        <f>E38/C38*100</f>
        <v>100.78748026627574</v>
      </c>
      <c r="J38" s="41">
        <f>SUM(J18:J37)</f>
        <v>3757832.600000002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5433315.46</v>
      </c>
      <c r="F39" s="38">
        <f>'[1]вспомогат'!H36</f>
        <v>420931.3799999999</v>
      </c>
      <c r="G39" s="39">
        <f>'[1]вспомогат'!I36</f>
        <v>20.775182787250145</v>
      </c>
      <c r="H39" s="35">
        <f>'[1]вспомогат'!J36</f>
        <v>-1605194.62</v>
      </c>
      <c r="I39" s="36">
        <f>'[1]вспомогат'!K36</f>
        <v>77.89754307951411</v>
      </c>
      <c r="J39" s="37">
        <f>'[1]вспомогат'!L36</f>
        <v>-1541635.54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17050929.41</v>
      </c>
      <c r="F40" s="38">
        <f>'[1]вспомогат'!H37</f>
        <v>1602736.2699999996</v>
      </c>
      <c r="G40" s="39">
        <f>'[1]вспомогат'!I37</f>
        <v>54.84123774765594</v>
      </c>
      <c r="H40" s="35">
        <f>'[1]вспомогат'!J37</f>
        <v>-1319765.7300000004</v>
      </c>
      <c r="I40" s="36">
        <f>'[1]вспомогат'!K37</f>
        <v>93.91356716004495</v>
      </c>
      <c r="J40" s="37">
        <f>'[1]вспомогат'!L37</f>
        <v>-1105051.5899999999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8595161.12</v>
      </c>
      <c r="F41" s="38">
        <f>'[1]вспомогат'!H38</f>
        <v>980050.5599999996</v>
      </c>
      <c r="G41" s="39">
        <f>'[1]вспомогат'!I38</f>
        <v>73.6722251246913</v>
      </c>
      <c r="H41" s="35">
        <f>'[1]вспомогат'!J38</f>
        <v>-350234.4400000004</v>
      </c>
      <c r="I41" s="36">
        <f>'[1]вспомогат'!K38</f>
        <v>103.0731177036963</v>
      </c>
      <c r="J41" s="37">
        <f>'[1]вспомогат'!L38</f>
        <v>256264.11999999918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6407282.85</v>
      </c>
      <c r="F42" s="38">
        <f>'[1]вспомогат'!H39</f>
        <v>601801.9299999997</v>
      </c>
      <c r="G42" s="39">
        <f>'[1]вспомогат'!I39</f>
        <v>39.181930403791334</v>
      </c>
      <c r="H42" s="35">
        <f>'[1]вспомогат'!J39</f>
        <v>-934115.0700000003</v>
      </c>
      <c r="I42" s="36">
        <f>'[1]вспомогат'!K39</f>
        <v>88.87894090719934</v>
      </c>
      <c r="J42" s="37">
        <f>'[1]вспомогат'!L39</f>
        <v>-801717.1500000004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7017392.46</v>
      </c>
      <c r="F43" s="38">
        <f>'[1]вспомогат'!H40</f>
        <v>432816.20999999996</v>
      </c>
      <c r="G43" s="39">
        <f>'[1]вспомогат'!I40</f>
        <v>57.833980734309044</v>
      </c>
      <c r="H43" s="35">
        <f>'[1]вспомогат'!J40</f>
        <v>-315560.79000000004</v>
      </c>
      <c r="I43" s="36">
        <f>'[1]вспомогат'!K40</f>
        <v>133.58988428758997</v>
      </c>
      <c r="J43" s="37">
        <f>'[1]вспомогат'!L40</f>
        <v>1764455.46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10769070.23</v>
      </c>
      <c r="F44" s="38">
        <f>'[1]вспомогат'!H41</f>
        <v>520927.66000000015</v>
      </c>
      <c r="G44" s="39">
        <f>'[1]вспомогат'!I41</f>
        <v>54.99525032648068</v>
      </c>
      <c r="H44" s="35">
        <f>'[1]вспомогат'!J41</f>
        <v>-426295.33999999985</v>
      </c>
      <c r="I44" s="36">
        <f>'[1]вспомогат'!K41</f>
        <v>100.28547257672571</v>
      </c>
      <c r="J44" s="37">
        <f>'[1]вспомогат'!L41</f>
        <v>30655.230000000447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13127599.4</v>
      </c>
      <c r="F45" s="38">
        <f>'[1]вспомогат'!H42</f>
        <v>1248876.1300000008</v>
      </c>
      <c r="G45" s="39">
        <f>'[1]вспомогат'!I42</f>
        <v>59.5279206012297</v>
      </c>
      <c r="H45" s="35">
        <f>'[1]вспомогат'!J42</f>
        <v>-849090.8699999992</v>
      </c>
      <c r="I45" s="36">
        <f>'[1]вспомогат'!K42</f>
        <v>100.04364773562797</v>
      </c>
      <c r="J45" s="37">
        <f>'[1]вспомогат'!L42</f>
        <v>5727.4000000003725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21055048.91</v>
      </c>
      <c r="F46" s="38">
        <f>'[1]вспомогат'!H43</f>
        <v>2395179.91</v>
      </c>
      <c r="G46" s="39">
        <f>'[1]вспомогат'!I43</f>
        <v>58.95099017918278</v>
      </c>
      <c r="H46" s="35">
        <f>'[1]вспомогат'!J43</f>
        <v>-1667822.0899999999</v>
      </c>
      <c r="I46" s="36">
        <f>'[1]вспомогат'!K43</f>
        <v>94.73994478773126</v>
      </c>
      <c r="J46" s="37">
        <f>'[1]вспомогат'!L43</f>
        <v>-1168997.0899999999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9331421.74</v>
      </c>
      <c r="F47" s="38">
        <f>'[1]вспомогат'!H44</f>
        <v>762374.1500000004</v>
      </c>
      <c r="G47" s="39">
        <f>'[1]вспомогат'!I44</f>
        <v>24.169146328473147</v>
      </c>
      <c r="H47" s="35">
        <f>'[1]вспомогат'!J44</f>
        <v>-2391953.8499999996</v>
      </c>
      <c r="I47" s="36">
        <f>'[1]вспомогат'!K44</f>
        <v>81.36454087613905</v>
      </c>
      <c r="J47" s="37">
        <f>'[1]вспомогат'!L44</f>
        <v>-2137237.26</v>
      </c>
    </row>
    <row r="48" spans="1:10" ht="14.25" customHeight="1">
      <c r="A48" s="52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10993863.95</v>
      </c>
      <c r="F48" s="38">
        <f>'[1]вспомогат'!H45</f>
        <v>805701.9499999993</v>
      </c>
      <c r="G48" s="39">
        <f>'[1]вспомогат'!I45</f>
        <v>49.12897651363768</v>
      </c>
      <c r="H48" s="35">
        <f>'[1]вспомогат'!J45</f>
        <v>-834271.0500000007</v>
      </c>
      <c r="I48" s="36">
        <f>'[1]вспомогат'!K45</f>
        <v>104.0731200814571</v>
      </c>
      <c r="J48" s="37">
        <f>'[1]вспомогат'!L45</f>
        <v>430267.94999999925</v>
      </c>
    </row>
    <row r="49" spans="1:10" ht="14.25" customHeight="1">
      <c r="A49" s="52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3633761.96</v>
      </c>
      <c r="F49" s="38">
        <f>'[1]вспомогат'!H46</f>
        <v>229078.93000000017</v>
      </c>
      <c r="G49" s="39">
        <f>'[1]вспомогат'!I46</f>
        <v>28.165800057295833</v>
      </c>
      <c r="H49" s="35">
        <f>'[1]вспомогат'!J46</f>
        <v>-584244.0699999998</v>
      </c>
      <c r="I49" s="36">
        <f>'[1]вспомогат'!K46</f>
        <v>86.56068029622176</v>
      </c>
      <c r="J49" s="37">
        <f>'[1]вспомогат'!L46</f>
        <v>-564174.04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3322804.59</v>
      </c>
      <c r="F50" s="38">
        <f>'[1]вспомогат'!H47</f>
        <v>245078.5</v>
      </c>
      <c r="G50" s="39">
        <f>'[1]вспомогат'!I47</f>
        <v>31.991282883357986</v>
      </c>
      <c r="H50" s="35">
        <f>'[1]вспомогат'!J47</f>
        <v>-521000.5</v>
      </c>
      <c r="I50" s="36">
        <f>'[1]вспомогат'!K47</f>
        <v>101.17949988261512</v>
      </c>
      <c r="J50" s="37">
        <f>'[1]вспомогат'!L47</f>
        <v>38735.58999999985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3682009.28</v>
      </c>
      <c r="F51" s="38">
        <f>'[1]вспомогат'!H48</f>
        <v>305399.56999999983</v>
      </c>
      <c r="G51" s="39">
        <f>'[1]вспомогат'!I48</f>
        <v>24.177061999922405</v>
      </c>
      <c r="H51" s="35">
        <f>'[1]вспомогат'!J48</f>
        <v>-957779.4300000002</v>
      </c>
      <c r="I51" s="36">
        <f>'[1]вспомогат'!K48</f>
        <v>81.60926504414913</v>
      </c>
      <c r="J51" s="37">
        <f>'[1]вспомогат'!L48</f>
        <v>-829744.7200000002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9097154.68</v>
      </c>
      <c r="F52" s="38">
        <f>'[1]вспомогат'!H49</f>
        <v>823913.4799999995</v>
      </c>
      <c r="G52" s="39">
        <f>'[1]вспомогат'!I49</f>
        <v>35.65494848746988</v>
      </c>
      <c r="H52" s="35">
        <f>'[1]вспомогат'!J49</f>
        <v>-1486883.5200000005</v>
      </c>
      <c r="I52" s="36">
        <f>'[1]вспомогат'!K49</f>
        <v>99.8951067603251</v>
      </c>
      <c r="J52" s="37">
        <f>'[1]вспомогат'!L49</f>
        <v>-9552.320000000298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3684693.43</v>
      </c>
      <c r="F53" s="38">
        <f>'[1]вспомогат'!H50</f>
        <v>308489.7000000002</v>
      </c>
      <c r="G53" s="39">
        <f>'[1]вспомогат'!I50</f>
        <v>28.26679800247402</v>
      </c>
      <c r="H53" s="35">
        <f>'[1]вспомогат'!J50</f>
        <v>-782860.2999999998</v>
      </c>
      <c r="I53" s="36">
        <f>'[1]вспомогат'!K50</f>
        <v>83.36408589047831</v>
      </c>
      <c r="J53" s="37">
        <f>'[1]вспомогат'!L50</f>
        <v>-735307.5699999998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3447224.6</v>
      </c>
      <c r="F54" s="38">
        <f>'[1]вспомогат'!H51</f>
        <v>316365.76000000024</v>
      </c>
      <c r="G54" s="39">
        <f>'[1]вспомогат'!I51</f>
        <v>50.825074703595455</v>
      </c>
      <c r="H54" s="35">
        <f>'[1]вспомогат'!J51</f>
        <v>-306094.23999999976</v>
      </c>
      <c r="I54" s="36">
        <f>'[1]вспомогат'!K51</f>
        <v>106.97394251029483</v>
      </c>
      <c r="J54" s="37">
        <f>'[1]вспомогат'!L51</f>
        <v>224734.6000000001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21473312.76</v>
      </c>
      <c r="F55" s="38">
        <f>'[1]вспомогат'!H52</f>
        <v>1718533.4100000001</v>
      </c>
      <c r="G55" s="39">
        <f>'[1]вспомогат'!I52</f>
        <v>45.984518088408436</v>
      </c>
      <c r="H55" s="35">
        <f>'[1]вспомогат'!J52</f>
        <v>-2018666.5899999999</v>
      </c>
      <c r="I55" s="36">
        <f>'[1]вспомогат'!K52</f>
        <v>106.1359178327295</v>
      </c>
      <c r="J55" s="37">
        <f>'[1]вспомогат'!L52</f>
        <v>1241412.7600000016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26758682.9</v>
      </c>
      <c r="F56" s="38">
        <f>'[1]вспомогат'!H53</f>
        <v>2570200.3699999973</v>
      </c>
      <c r="G56" s="39">
        <f>'[1]вспомогат'!I53</f>
        <v>50.7381303252376</v>
      </c>
      <c r="H56" s="35">
        <f>'[1]вспомогат'!J53</f>
        <v>-2495418.6300000027</v>
      </c>
      <c r="I56" s="36">
        <f>'[1]вспомогат'!K53</f>
        <v>98.13521049755167</v>
      </c>
      <c r="J56" s="37">
        <f>'[1]вспомогат'!L53</f>
        <v>-508475.1000000015</v>
      </c>
    </row>
    <row r="57" spans="1:10" ht="14.25" customHeight="1">
      <c r="A57" s="52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12656776.85</v>
      </c>
      <c r="F57" s="38">
        <f>'[1]вспомогат'!H54</f>
        <v>1167770.2300000004</v>
      </c>
      <c r="G57" s="39">
        <f>'[1]вспомогат'!I54</f>
        <v>46.90876418486013</v>
      </c>
      <c r="H57" s="35">
        <f>'[1]вспомогат'!J54</f>
        <v>-1321679.7699999996</v>
      </c>
      <c r="I57" s="36">
        <f>'[1]вспомогат'!K54</f>
        <v>103.30555738522062</v>
      </c>
      <c r="J57" s="37">
        <f>'[1]вспомогат'!L54</f>
        <v>404989.8499999996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24778621.9</v>
      </c>
      <c r="F58" s="38">
        <f>'[1]вспомогат'!H55</f>
        <v>2483624.6899999976</v>
      </c>
      <c r="G58" s="39">
        <f>'[1]вспомогат'!I55</f>
        <v>83.59754992544414</v>
      </c>
      <c r="H58" s="35">
        <f>'[1]вспомогат'!J55</f>
        <v>-487305.3100000024</v>
      </c>
      <c r="I58" s="36">
        <f>'[1]вспомогат'!K55</f>
        <v>135.66003729599288</v>
      </c>
      <c r="J58" s="37">
        <f>'[1]вспомогат'!L55</f>
        <v>6513388.8999999985</v>
      </c>
    </row>
    <row r="59" spans="1:10" ht="14.25" customHeight="1">
      <c r="A59" s="52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29014075.05</v>
      </c>
      <c r="F59" s="38">
        <f>'[1]вспомогат'!H56</f>
        <v>2569558.6500000022</v>
      </c>
      <c r="G59" s="39">
        <f>'[1]вспомогат'!I56</f>
        <v>51.6567922256242</v>
      </c>
      <c r="H59" s="35">
        <f>'[1]вспомогат'!J56</f>
        <v>-2404731.3499999978</v>
      </c>
      <c r="I59" s="36">
        <f>'[1]вспомогат'!K56</f>
        <v>97.7696422912085</v>
      </c>
      <c r="J59" s="37">
        <f>'[1]вспомогат'!L56</f>
        <v>-661879.9499999993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4035420.97</v>
      </c>
      <c r="F60" s="38">
        <f>'[1]вспомогат'!H57</f>
        <v>327883.1500000004</v>
      </c>
      <c r="G60" s="39">
        <f>'[1]вспомогат'!I57</f>
        <v>37.584684514291325</v>
      </c>
      <c r="H60" s="35">
        <f>'[1]вспомогат'!J57</f>
        <v>-544501.8499999996</v>
      </c>
      <c r="I60" s="36">
        <f>'[1]вспомогат'!K57</f>
        <v>90.30120691140553</v>
      </c>
      <c r="J60" s="37">
        <f>'[1]вспомогат'!L57</f>
        <v>-433424.0299999998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23269251.91</v>
      </c>
      <c r="F61" s="38">
        <f>'[1]вспомогат'!H58</f>
        <v>2085431.080000002</v>
      </c>
      <c r="G61" s="39">
        <f>'[1]вспомогат'!I58</f>
        <v>47.31596035628704</v>
      </c>
      <c r="H61" s="35">
        <f>'[1]вспомогат'!J58</f>
        <v>-2322026.919999998</v>
      </c>
      <c r="I61" s="36">
        <f>'[1]вспомогат'!K58</f>
        <v>106.15500246326756</v>
      </c>
      <c r="J61" s="37">
        <f>'[1]вспомогат'!L58</f>
        <v>1349180.9100000001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4873810.09</v>
      </c>
      <c r="F62" s="38">
        <f>'[1]вспомогат'!H59</f>
        <v>342843.4199999999</v>
      </c>
      <c r="G62" s="39">
        <f>'[1]вспомогат'!I59</f>
        <v>28.42757855565063</v>
      </c>
      <c r="H62" s="35">
        <f>'[1]вспомогат'!J59</f>
        <v>-863180.5800000001</v>
      </c>
      <c r="I62" s="36">
        <f>'[1]вспомогат'!K59</f>
        <v>86.39754790872206</v>
      </c>
      <c r="J62" s="37">
        <f>'[1]вспомогат'!L59</f>
        <v>-767333.9100000001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6098080.95</v>
      </c>
      <c r="F63" s="38">
        <f>'[1]вспомогат'!H60</f>
        <v>490309.8900000006</v>
      </c>
      <c r="G63" s="39">
        <f>'[1]вспомогат'!I60</f>
        <v>48.14511881382567</v>
      </c>
      <c r="H63" s="35">
        <f>'[1]вспомогат'!J60</f>
        <v>-528090.1099999994</v>
      </c>
      <c r="I63" s="36">
        <f>'[1]вспомогат'!K60</f>
        <v>134.3630607842662</v>
      </c>
      <c r="J63" s="37">
        <f>'[1]вспомогат'!L60</f>
        <v>1559570.9500000002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3410633.74</v>
      </c>
      <c r="F64" s="38">
        <f>'[1]вспомогат'!H61</f>
        <v>289745.0500000003</v>
      </c>
      <c r="G64" s="39">
        <f>'[1]вспомогат'!I61</f>
        <v>52.724727637327796</v>
      </c>
      <c r="H64" s="35">
        <f>'[1]вспомогат'!J61</f>
        <v>-259797.94999999972</v>
      </c>
      <c r="I64" s="36">
        <f>'[1]вспомогат'!K61</f>
        <v>102.32976705851786</v>
      </c>
      <c r="J64" s="37">
        <f>'[1]вспомогат'!L61</f>
        <v>77650.74000000022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3153441.53</v>
      </c>
      <c r="F65" s="38">
        <f>'[1]вспомогат'!H62</f>
        <v>288600.3499999996</v>
      </c>
      <c r="G65" s="39">
        <f>'[1]вспомогат'!I62</f>
        <v>55.13859142658985</v>
      </c>
      <c r="H65" s="35">
        <f>'[1]вспомогат'!J62</f>
        <v>-234808.65000000037</v>
      </c>
      <c r="I65" s="36">
        <f>'[1]вспомогат'!K62</f>
        <v>96.8350319314333</v>
      </c>
      <c r="J65" s="37">
        <f>'[1]вспомогат'!L62</f>
        <v>-103067.4700000002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3123484.93</v>
      </c>
      <c r="F66" s="38">
        <f>'[1]вспомогат'!H63</f>
        <v>252235.11000000034</v>
      </c>
      <c r="G66" s="39">
        <f>'[1]вспомогат'!I63</f>
        <v>62.056716667609855</v>
      </c>
      <c r="H66" s="35">
        <f>'[1]вспомогат'!J63</f>
        <v>-154223.88999999966</v>
      </c>
      <c r="I66" s="36">
        <f>'[1]вспомогат'!K63</f>
        <v>137.13166371562528</v>
      </c>
      <c r="J66" s="37">
        <f>'[1]вспомогат'!L63</f>
        <v>845757.9300000002</v>
      </c>
    </row>
    <row r="67" spans="1:10" ht="14.25" customHeight="1">
      <c r="A67" s="52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5394533.94</v>
      </c>
      <c r="F67" s="38">
        <f>'[1]вспомогат'!H64</f>
        <v>378417.1500000004</v>
      </c>
      <c r="G67" s="39">
        <f>'[1]вспомогат'!I64</f>
        <v>42.866044019529035</v>
      </c>
      <c r="H67" s="35">
        <f>'[1]вспомогат'!J64</f>
        <v>-504372.8499999996</v>
      </c>
      <c r="I67" s="36">
        <f>'[1]вспомогат'!K64</f>
        <v>120.40926930146547</v>
      </c>
      <c r="J67" s="37">
        <f>'[1]вспомогат'!L64</f>
        <v>914368.9400000004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3625625.39</v>
      </c>
      <c r="F68" s="38">
        <f>'[1]вспомогат'!H65</f>
        <v>315762.3200000003</v>
      </c>
      <c r="G68" s="39">
        <f>'[1]вспомогат'!I65</f>
        <v>48.51239379925952</v>
      </c>
      <c r="H68" s="35">
        <f>'[1]вспомогат'!J65</f>
        <v>-335127.6799999997</v>
      </c>
      <c r="I68" s="36">
        <f>'[1]вспомогат'!K65</f>
        <v>101.1786434074996</v>
      </c>
      <c r="J68" s="37">
        <f>'[1]вспомогат'!L65</f>
        <v>42235.39000000013</v>
      </c>
    </row>
    <row r="69" spans="1:10" ht="14.25" customHeight="1">
      <c r="A69" s="52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11890844.65</v>
      </c>
      <c r="F69" s="38">
        <f>'[1]вспомогат'!H66</f>
        <v>1017061.2599999998</v>
      </c>
      <c r="G69" s="39">
        <f>'[1]вспомогат'!I66</f>
        <v>45.34411569587655</v>
      </c>
      <c r="H69" s="35">
        <f>'[1]вспомогат'!J66</f>
        <v>-1225922.7400000002</v>
      </c>
      <c r="I69" s="36">
        <f>'[1]вспомогат'!K66</f>
        <v>106.6814028765328</v>
      </c>
      <c r="J69" s="37">
        <f>'[1]вспомогат'!L66</f>
        <v>744717.6500000004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21044715.28</v>
      </c>
      <c r="F70" s="38">
        <f>'[1]вспомогат'!H67</f>
        <v>1633500.9400000013</v>
      </c>
      <c r="G70" s="39">
        <f>'[1]вспомогат'!I67</f>
        <v>68.35999057565905</v>
      </c>
      <c r="H70" s="35">
        <f>'[1]вспомогат'!J67</f>
        <v>-756056.0599999987</v>
      </c>
      <c r="I70" s="36">
        <f>'[1]вспомогат'!K67</f>
        <v>101.56167376868017</v>
      </c>
      <c r="J70" s="37">
        <f>'[1]вспомогат'!L67</f>
        <v>323596.2800000012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28911707.95</v>
      </c>
      <c r="F71" s="38">
        <f>'[1]вспомогат'!H68</f>
        <v>2704043.759999998</v>
      </c>
      <c r="G71" s="39">
        <f>'[1]вспомогат'!I68</f>
        <v>43.17483433282625</v>
      </c>
      <c r="H71" s="35">
        <f>'[1]вспомогат'!J68</f>
        <v>-3558965.240000002</v>
      </c>
      <c r="I71" s="36">
        <f>'[1]вспомогат'!K68</f>
        <v>92.03939661504764</v>
      </c>
      <c r="J71" s="37">
        <f>'[1]вспомогат'!L68</f>
        <v>-2500610.0500000007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6151385.53</v>
      </c>
      <c r="F72" s="38">
        <f>'[1]вспомогат'!H69</f>
        <v>573535.4800000004</v>
      </c>
      <c r="G72" s="39">
        <f>'[1]вспомогат'!I69</f>
        <v>42.54398635116093</v>
      </c>
      <c r="H72" s="35">
        <f>'[1]вспомогат'!J69</f>
        <v>-774564.5199999996</v>
      </c>
      <c r="I72" s="36">
        <f>'[1]вспомогат'!K69</f>
        <v>92.27170566705666</v>
      </c>
      <c r="J72" s="37">
        <f>'[1]вспомогат'!L69</f>
        <v>-515214.46999999974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2721403.41</v>
      </c>
      <c r="F73" s="38">
        <f>'[1]вспомогат'!H70</f>
        <v>246567.83000000007</v>
      </c>
      <c r="G73" s="39">
        <f>'[1]вспомогат'!I70</f>
        <v>41.360725668467154</v>
      </c>
      <c r="H73" s="35">
        <f>'[1]вспомогат'!J70</f>
        <v>-349572.1699999999</v>
      </c>
      <c r="I73" s="36">
        <f>'[1]вспомогат'!K70</f>
        <v>89.55608387604195</v>
      </c>
      <c r="J73" s="37">
        <f>'[1]вспомогат'!L70</f>
        <v>-317366.58999999985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1693395.99</v>
      </c>
      <c r="F74" s="38">
        <f>'[1]вспомогат'!H71</f>
        <v>123042.31000000006</v>
      </c>
      <c r="G74" s="39">
        <f>'[1]вспомогат'!I71</f>
        <v>26.723986195183098</v>
      </c>
      <c r="H74" s="35">
        <f>'[1]вспомогат'!J71</f>
        <v>-337376.68999999994</v>
      </c>
      <c r="I74" s="36">
        <f>'[1]вспомогат'!K71</f>
        <v>83.39625528553461</v>
      </c>
      <c r="J74" s="37">
        <f>'[1]вспомогат'!L71</f>
        <v>-337146.01</v>
      </c>
    </row>
    <row r="75" spans="1:10" ht="15" customHeight="1">
      <c r="A75" s="50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380727939.78999996</v>
      </c>
      <c r="F75" s="41">
        <f>SUM(F39:F74)</f>
        <v>33578388.53999999</v>
      </c>
      <c r="G75" s="42">
        <f>F75/D75*100</f>
        <v>47.70474406810347</v>
      </c>
      <c r="H75" s="41">
        <f>SUM(H39:H74)</f>
        <v>-36809555.46000001</v>
      </c>
      <c r="I75" s="43">
        <f>E75/C75*100</f>
        <v>100.45640743262281</v>
      </c>
      <c r="J75" s="41">
        <f>SUM(J39:J74)</f>
        <v>1729775.7899999998</v>
      </c>
    </row>
    <row r="76" spans="1:10" ht="15.75" customHeight="1">
      <c r="A76" s="53" t="s">
        <v>78</v>
      </c>
      <c r="B76" s="54">
        <f>'[1]вспомогат'!B72</f>
        <v>10076920404</v>
      </c>
      <c r="C76" s="54">
        <f>'[1]вспомогат'!C72</f>
        <v>4732432594</v>
      </c>
      <c r="D76" s="54">
        <f>'[1]вспомогат'!D72</f>
        <v>758260602</v>
      </c>
      <c r="E76" s="54">
        <f>'[1]вспомогат'!G72</f>
        <v>4620542173.069999</v>
      </c>
      <c r="F76" s="54">
        <f>'[1]вспомогат'!H72</f>
        <v>404309451.74000007</v>
      </c>
      <c r="G76" s="55">
        <f>'[1]вспомогат'!I72</f>
        <v>53.320646051448165</v>
      </c>
      <c r="H76" s="54">
        <f>'[1]вспомогат'!J72</f>
        <v>-353951150.26000005</v>
      </c>
      <c r="I76" s="55">
        <f>'[1]вспомогат'!K72</f>
        <v>97.63566794227853</v>
      </c>
      <c r="J76" s="54">
        <f>'[1]вспомогат'!L72</f>
        <v>-111890420.92999995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18.06.2018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2018-06-19T04:04:59Z</dcterms:created>
  <dcterms:modified xsi:type="dcterms:W3CDTF">2018-06-19T04:05:28Z</dcterms:modified>
  <cp:category/>
  <cp:version/>
  <cp:contentType/>
  <cp:contentStatus/>
</cp:coreProperties>
</file>