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<sst xmlns="http://schemas.openxmlformats.org/spreadsheetml/2006/main" count="84" uniqueCount="79">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</sst>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21.06.2018</v>
          </cell>
        </row>
        <row r="6">
          <cell r="G6" t="str">
            <v>Фактично надійшло на 21.06.2018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908706413.23</v>
          </cell>
          <cell r="H10">
            <v>87396589.77999997</v>
          </cell>
          <cell r="I10">
            <v>66.29184003594763</v>
          </cell>
          <cell r="J10">
            <v>-44439530.22000003</v>
          </cell>
          <cell r="K10">
            <v>97.68414260301124</v>
          </cell>
          <cell r="L10">
            <v>-21543255.76999998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2205142507.03</v>
          </cell>
          <cell r="H11">
            <v>237364299.52000022</v>
          </cell>
          <cell r="I11">
            <v>70.03859474484007</v>
          </cell>
          <cell r="J11">
            <v>-101540700.47999978</v>
          </cell>
          <cell r="K11">
            <v>99.3146384833991</v>
          </cell>
          <cell r="L11">
            <v>-15217492.96999979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178619558.07</v>
          </cell>
          <cell r="H12">
            <v>18841793.599999994</v>
          </cell>
          <cell r="I12">
            <v>57.85027710223981</v>
          </cell>
          <cell r="J12">
            <v>-13728134.400000006</v>
          </cell>
          <cell r="K12">
            <v>99.53395074849331</v>
          </cell>
          <cell r="L12">
            <v>-836352.9300000072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264189380.78</v>
          </cell>
          <cell r="H13">
            <v>28306810.74000001</v>
          </cell>
          <cell r="I13">
            <v>69.28756413676965</v>
          </cell>
          <cell r="J13">
            <v>-12547289.25999999</v>
          </cell>
          <cell r="K13">
            <v>103.05837866894481</v>
          </cell>
          <cell r="L13">
            <v>7840130.780000001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246524854.12</v>
          </cell>
          <cell r="H14">
            <v>29234218.409999996</v>
          </cell>
          <cell r="I14">
            <v>60.251892848309964</v>
          </cell>
          <cell r="J14">
            <v>-19285781.590000004</v>
          </cell>
          <cell r="K14">
            <v>97.0868432510771</v>
          </cell>
          <cell r="L14">
            <v>-7397145.879999995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35034239.33</v>
          </cell>
          <cell r="H15">
            <v>4158512.8099999987</v>
          </cell>
          <cell r="I15">
            <v>71.31303746130826</v>
          </cell>
          <cell r="J15">
            <v>-1672837.1900000013</v>
          </cell>
          <cell r="K15">
            <v>97.58691532580977</v>
          </cell>
          <cell r="L15">
            <v>-866310.6700000018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16410402.56</v>
          </cell>
          <cell r="H16">
            <v>1622230.17</v>
          </cell>
          <cell r="I16">
            <v>51.694677892571264</v>
          </cell>
          <cell r="J16">
            <v>-1515868.83</v>
          </cell>
          <cell r="K16">
            <v>103.56897480337841</v>
          </cell>
          <cell r="L16">
            <v>565500.5600000005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118279488.78</v>
          </cell>
          <cell r="H17">
            <v>13867277.689999998</v>
          </cell>
          <cell r="I17">
            <v>69.95619332726018</v>
          </cell>
          <cell r="J17">
            <v>-5955524.310000002</v>
          </cell>
          <cell r="K17">
            <v>111.93328351895842</v>
          </cell>
          <cell r="L17">
            <v>12609856.780000001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66980</v>
          </cell>
          <cell r="H18">
            <v>2860</v>
          </cell>
          <cell r="I18">
            <v>40</v>
          </cell>
          <cell r="J18">
            <v>-4290</v>
          </cell>
          <cell r="K18">
            <v>157.6</v>
          </cell>
          <cell r="L18">
            <v>24480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1863941.4</v>
          </cell>
          <cell r="H19">
            <v>152378.17999999993</v>
          </cell>
          <cell r="I19">
            <v>55.496013839570224</v>
          </cell>
          <cell r="J19">
            <v>-122196.82000000007</v>
          </cell>
          <cell r="K19">
            <v>142.7902740219248</v>
          </cell>
          <cell r="L19">
            <v>558571.3999999999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56296554.28</v>
          </cell>
          <cell r="H20">
            <v>7822046.740000002</v>
          </cell>
          <cell r="I20">
            <v>74.14279882179817</v>
          </cell>
          <cell r="J20">
            <v>-2727928.259999998</v>
          </cell>
          <cell r="K20">
            <v>109.95308871954643</v>
          </cell>
          <cell r="L20">
            <v>5096033.280000001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12441944.94</v>
          </cell>
          <cell r="H21">
            <v>1225696.08</v>
          </cell>
          <cell r="I21">
            <v>60.52521258209471</v>
          </cell>
          <cell r="J21">
            <v>-799403.9199999999</v>
          </cell>
          <cell r="K21">
            <v>122.10411124261749</v>
          </cell>
          <cell r="L21">
            <v>2252324.9399999995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25689955.03</v>
          </cell>
          <cell r="H22">
            <v>2390784.290000003</v>
          </cell>
          <cell r="I22">
            <v>53.435711999556624</v>
          </cell>
          <cell r="J22">
            <v>-2083347.7099999972</v>
          </cell>
          <cell r="K22">
            <v>102.88764773354416</v>
          </cell>
          <cell r="L22">
            <v>721015.0300000012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2933349.65</v>
          </cell>
          <cell r="H23">
            <v>256672.14000000013</v>
          </cell>
          <cell r="I23">
            <v>27.27450030284677</v>
          </cell>
          <cell r="J23">
            <v>-684397.8599999999</v>
          </cell>
          <cell r="K23">
            <v>84.60632894123171</v>
          </cell>
          <cell r="L23">
            <v>-533707.3500000001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16605775.69</v>
          </cell>
          <cell r="H24">
            <v>1620518.5299999993</v>
          </cell>
          <cell r="I24">
            <v>58.88681143099672</v>
          </cell>
          <cell r="J24">
            <v>-1131402.4700000007</v>
          </cell>
          <cell r="K24">
            <v>105.76890138282955</v>
          </cell>
          <cell r="L24">
            <v>905720.6899999995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46899411.61</v>
          </cell>
          <cell r="H25">
            <v>6079684.380000003</v>
          </cell>
          <cell r="I25">
            <v>66.35963967464627</v>
          </cell>
          <cell r="J25">
            <v>-3082035.6199999973</v>
          </cell>
          <cell r="K25">
            <v>94.0107403506837</v>
          </cell>
          <cell r="L25">
            <v>-2987879.3900000006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24361543.74</v>
          </cell>
          <cell r="H26">
            <v>2512978.879999999</v>
          </cell>
          <cell r="I26">
            <v>52.13917396579739</v>
          </cell>
          <cell r="J26">
            <v>-2306773.120000001</v>
          </cell>
          <cell r="K26">
            <v>101.8109658172537</v>
          </cell>
          <cell r="L26">
            <v>433331.73999999836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23270314.63</v>
          </cell>
          <cell r="H27">
            <v>2937782.0700000003</v>
          </cell>
          <cell r="I27">
            <v>60.96674679262692</v>
          </cell>
          <cell r="J27">
            <v>-1880880.9299999997</v>
          </cell>
          <cell r="K27">
            <v>96.83045229529384</v>
          </cell>
          <cell r="L27">
            <v>-761706.370000001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37519.59000000001</v>
          </cell>
          <cell r="H28">
            <v>1348.7799999999988</v>
          </cell>
          <cell r="I28">
            <v>34.45159642401019</v>
          </cell>
          <cell r="J28">
            <v>-2566.220000000001</v>
          </cell>
          <cell r="K28">
            <v>94.56733459357281</v>
          </cell>
          <cell r="L28">
            <v>-2155.409999999989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77308136.33</v>
          </cell>
          <cell r="H29">
            <v>8554427.299999997</v>
          </cell>
          <cell r="I29">
            <v>65.78347597627328</v>
          </cell>
          <cell r="J29">
            <v>-4449487.700000003</v>
          </cell>
          <cell r="K29">
            <v>96.86078946014939</v>
          </cell>
          <cell r="L29">
            <v>-2505518.670000002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16860138.81</v>
          </cell>
          <cell r="H30">
            <v>2542963.8899999987</v>
          </cell>
          <cell r="I30">
            <v>70.25571426321758</v>
          </cell>
          <cell r="J30">
            <v>-1076619.1100000013</v>
          </cell>
          <cell r="K30">
            <v>106.56949923872332</v>
          </cell>
          <cell r="L30">
            <v>1039346.8099999987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12808007.23</v>
          </cell>
          <cell r="H31">
            <v>1574526.7400000002</v>
          </cell>
          <cell r="I31">
            <v>80.5935691058284</v>
          </cell>
          <cell r="J31">
            <v>-379136.2599999998</v>
          </cell>
          <cell r="K31">
            <v>98.24114267393249</v>
          </cell>
          <cell r="L31">
            <v>-229307.76999999955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14724454.47</v>
          </cell>
          <cell r="H32">
            <v>1880301.4100000001</v>
          </cell>
          <cell r="I32">
            <v>63.23518574880487</v>
          </cell>
          <cell r="J32">
            <v>-1093203.5899999999</v>
          </cell>
          <cell r="K32">
            <v>94.64586940802971</v>
          </cell>
          <cell r="L32">
            <v>-832964.5299999993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24701774</v>
          </cell>
          <cell r="H33">
            <v>2733904.8000000007</v>
          </cell>
          <cell r="I33">
            <v>60.206550454141464</v>
          </cell>
          <cell r="J33">
            <v>-1806971.1999999993</v>
          </cell>
          <cell r="K33">
            <v>103.26787150018126</v>
          </cell>
          <cell r="L33">
            <v>781678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178517.63</v>
          </cell>
          <cell r="H34">
            <v>484.9800000000105</v>
          </cell>
          <cell r="I34">
            <v>4.291858407079738</v>
          </cell>
          <cell r="J34">
            <v>-10815.01999999999</v>
          </cell>
          <cell r="K34">
            <v>174.67478473581212</v>
          </cell>
          <cell r="L34">
            <v>76317.63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2369574.04</v>
          </cell>
          <cell r="H35">
            <v>160474.97999999998</v>
          </cell>
          <cell r="I35">
            <v>34.55206225077727</v>
          </cell>
          <cell r="J35">
            <v>-303969.02</v>
          </cell>
          <cell r="K35">
            <v>88.75550429867364</v>
          </cell>
          <cell r="L35">
            <v>-300202.95999999996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5502298.1</v>
          </cell>
          <cell r="H36">
            <v>489914.01999999955</v>
          </cell>
          <cell r="I36">
            <v>24.179839753302588</v>
          </cell>
          <cell r="J36">
            <v>-1536211.9800000004</v>
          </cell>
          <cell r="K36">
            <v>78.88654845030452</v>
          </cell>
          <cell r="L36">
            <v>-1472652.9000000004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17294943.52</v>
          </cell>
          <cell r="H37">
            <v>1846750.379999999</v>
          </cell>
          <cell r="I37">
            <v>63.190731092741736</v>
          </cell>
          <cell r="J37">
            <v>-1075751.620000001</v>
          </cell>
          <cell r="K37">
            <v>95.25755463172163</v>
          </cell>
          <cell r="L37">
            <v>-861037.4800000004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8806202.88</v>
          </cell>
          <cell r="H38">
            <v>1191092.3200000012</v>
          </cell>
          <cell r="I38">
            <v>89.53662711373887</v>
          </cell>
          <cell r="J38">
            <v>-139192.67999999877</v>
          </cell>
          <cell r="K38">
            <v>105.60392915274048</v>
          </cell>
          <cell r="L38">
            <v>467305.8800000008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6514427.55</v>
          </cell>
          <cell r="H39">
            <v>708946.6299999999</v>
          </cell>
          <cell r="I39">
            <v>46.157873765314136</v>
          </cell>
          <cell r="J39">
            <v>-826970.3700000001</v>
          </cell>
          <cell r="K39">
            <v>90.36520391177694</v>
          </cell>
          <cell r="L39">
            <v>-694572.4500000002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7113216.47</v>
          </cell>
          <cell r="H40">
            <v>528640.2199999997</v>
          </cell>
          <cell r="I40">
            <v>70.6382237829329</v>
          </cell>
          <cell r="J40">
            <v>-219736.78000000026</v>
          </cell>
          <cell r="K40">
            <v>135.41408301679613</v>
          </cell>
          <cell r="L40">
            <v>1860279.4699999997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11076923.73</v>
          </cell>
          <cell r="H41">
            <v>828781.1600000001</v>
          </cell>
          <cell r="I41">
            <v>87.49588639633963</v>
          </cell>
          <cell r="J41">
            <v>-118441.83999999985</v>
          </cell>
          <cell r="K41">
            <v>103.15231558847373</v>
          </cell>
          <cell r="L41">
            <v>338508.73000000045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13329230.06</v>
          </cell>
          <cell r="H42">
            <v>1450506.790000001</v>
          </cell>
          <cell r="I42">
            <v>69.13868473622325</v>
          </cell>
          <cell r="J42">
            <v>-647460.209999999</v>
          </cell>
          <cell r="K42">
            <v>101.580247543948</v>
          </cell>
          <cell r="L42">
            <v>207358.06000000052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21593452.36</v>
          </cell>
          <cell r="H43">
            <v>2933583.3599999994</v>
          </cell>
          <cell r="I43">
            <v>72.20236071751872</v>
          </cell>
          <cell r="J43">
            <v>-1129418.6400000006</v>
          </cell>
          <cell r="K43">
            <v>97.16256148857863</v>
          </cell>
          <cell r="L43">
            <v>-630593.6400000006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9539422.13</v>
          </cell>
          <cell r="H44">
            <v>970374.540000001</v>
          </cell>
          <cell r="I44">
            <v>30.763273191627533</v>
          </cell>
          <cell r="J44">
            <v>-2183953.459999999</v>
          </cell>
          <cell r="K44">
            <v>83.17818264541653</v>
          </cell>
          <cell r="L44">
            <v>-1929236.8699999992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11238209.58</v>
          </cell>
          <cell r="H45">
            <v>1050047.58</v>
          </cell>
          <cell r="I45">
            <v>64.0283455886164</v>
          </cell>
          <cell r="J45">
            <v>-589925.4199999999</v>
          </cell>
          <cell r="K45">
            <v>106.3862114757134</v>
          </cell>
          <cell r="L45">
            <v>674613.5800000001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3723026.61</v>
          </cell>
          <cell r="H46">
            <v>318343.5800000001</v>
          </cell>
          <cell r="I46">
            <v>39.14110138284544</v>
          </cell>
          <cell r="J46">
            <v>-494979.4199999999</v>
          </cell>
          <cell r="K46">
            <v>88.68707407640326</v>
          </cell>
          <cell r="L46">
            <v>-474909.39000000013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3484698.71</v>
          </cell>
          <cell r="H47">
            <v>406972.6200000001</v>
          </cell>
          <cell r="I47">
            <v>53.12410599951182</v>
          </cell>
          <cell r="J47">
            <v>-359106.3799999999</v>
          </cell>
          <cell r="K47">
            <v>106.10918071453432</v>
          </cell>
          <cell r="L47">
            <v>200629.70999999996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3812500.86</v>
          </cell>
          <cell r="H48">
            <v>435891.1499999999</v>
          </cell>
          <cell r="I48">
            <v>34.50747281264175</v>
          </cell>
          <cell r="J48">
            <v>-827287.8500000001</v>
          </cell>
          <cell r="K48">
            <v>84.50152335433182</v>
          </cell>
          <cell r="L48">
            <v>-699253.1400000001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9199867.16</v>
          </cell>
          <cell r="H49">
            <v>926625.96</v>
          </cell>
          <cell r="I49">
            <v>40.099842608416054</v>
          </cell>
          <cell r="J49">
            <v>-1384171.04</v>
          </cell>
          <cell r="K49">
            <v>101.02298404900915</v>
          </cell>
          <cell r="L49">
            <v>93160.16000000015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3761341.15</v>
          </cell>
          <cell r="H50">
            <v>385137.4199999999</v>
          </cell>
          <cell r="I50">
            <v>35.29000045814816</v>
          </cell>
          <cell r="J50">
            <v>-706212.5800000001</v>
          </cell>
          <cell r="K50">
            <v>85.09819681036271</v>
          </cell>
          <cell r="L50">
            <v>-658659.8500000001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3500562.95</v>
          </cell>
          <cell r="H51">
            <v>369704.11000000034</v>
          </cell>
          <cell r="I51">
            <v>59.39403495806965</v>
          </cell>
          <cell r="J51">
            <v>-252755.88999999966</v>
          </cell>
          <cell r="K51">
            <v>108.62913306170074</v>
          </cell>
          <cell r="L51">
            <v>278072.9500000002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21815539.62</v>
          </cell>
          <cell r="H52">
            <v>2060760.2699999996</v>
          </cell>
          <cell r="I52">
            <v>55.14182462806377</v>
          </cell>
          <cell r="J52">
            <v>-1676439.7300000004</v>
          </cell>
          <cell r="K52">
            <v>107.82743894542777</v>
          </cell>
          <cell r="L52">
            <v>1583639.620000001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27291830.73</v>
          </cell>
          <cell r="H53">
            <v>3103348.1999999993</v>
          </cell>
          <cell r="I53">
            <v>61.26296115045366</v>
          </cell>
          <cell r="J53">
            <v>-1962270.8000000007</v>
          </cell>
          <cell r="K53">
            <v>100.09048515433842</v>
          </cell>
          <cell r="L53">
            <v>24672.730000000447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12907096.75</v>
          </cell>
          <cell r="H54">
            <v>1418090.1300000008</v>
          </cell>
          <cell r="I54">
            <v>56.96399325152145</v>
          </cell>
          <cell r="J54">
            <v>-1071359.8699999992</v>
          </cell>
          <cell r="K54">
            <v>105.3486870935644</v>
          </cell>
          <cell r="L54">
            <v>655309.75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25179196.77</v>
          </cell>
          <cell r="H55">
            <v>2884199.5599999987</v>
          </cell>
          <cell r="I55">
            <v>97.0806972900741</v>
          </cell>
          <cell r="J55">
            <v>-86730.44000000134</v>
          </cell>
          <cell r="K55">
            <v>137.85313754278414</v>
          </cell>
          <cell r="L55">
            <v>6913963.77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29800689.22</v>
          </cell>
          <cell r="H56">
            <v>3356172.8200000003</v>
          </cell>
          <cell r="I56">
            <v>67.47038914096284</v>
          </cell>
          <cell r="J56">
            <v>-1618117.1799999997</v>
          </cell>
          <cell r="K56">
            <v>100.42032082876524</v>
          </cell>
          <cell r="L56">
            <v>124734.21999999881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4145324.12</v>
          </cell>
          <cell r="H57">
            <v>437786.3000000003</v>
          </cell>
          <cell r="I57">
            <v>50.182694567192264</v>
          </cell>
          <cell r="J57">
            <v>-434598.6999999997</v>
          </cell>
          <cell r="K57">
            <v>92.76052581819239</v>
          </cell>
          <cell r="L57">
            <v>-323520.8799999999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23661288.7</v>
          </cell>
          <cell r="H58">
            <v>2477467.870000001</v>
          </cell>
          <cell r="I58">
            <v>56.21081063052673</v>
          </cell>
          <cell r="J58">
            <v>-1929990.129999999</v>
          </cell>
          <cell r="K58">
            <v>107.94348567575352</v>
          </cell>
          <cell r="L58">
            <v>1741217.6999999993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5091767.9</v>
          </cell>
          <cell r="H59">
            <v>560801.2300000004</v>
          </cell>
          <cell r="I59">
            <v>46.500005804196306</v>
          </cell>
          <cell r="J59">
            <v>-645222.7699999996</v>
          </cell>
          <cell r="K59">
            <v>90.26126438183462</v>
          </cell>
          <cell r="L59">
            <v>-549376.0999999996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6258432.62</v>
          </cell>
          <cell r="H60">
            <v>650661.5600000005</v>
          </cell>
          <cell r="I60">
            <v>63.89056952081702</v>
          </cell>
          <cell r="J60">
            <v>-367738.4399999995</v>
          </cell>
          <cell r="K60">
            <v>137.89619544740455</v>
          </cell>
          <cell r="L60">
            <v>1719922.62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3487583.86</v>
          </cell>
          <cell r="H61">
            <v>366695.1699999999</v>
          </cell>
          <cell r="I61">
            <v>66.72729340561155</v>
          </cell>
          <cell r="J61">
            <v>-182847.83000000007</v>
          </cell>
          <cell r="K61">
            <v>104.63851330774865</v>
          </cell>
          <cell r="L61">
            <v>154600.85999999987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3256061.6</v>
          </cell>
          <cell r="H62">
            <v>391220.4199999999</v>
          </cell>
          <cell r="I62">
            <v>74.74468723311978</v>
          </cell>
          <cell r="J62">
            <v>-132188.58000000007</v>
          </cell>
          <cell r="K62">
            <v>99.98626136147635</v>
          </cell>
          <cell r="L62">
            <v>-447.39999999990687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3203389.01</v>
          </cell>
          <cell r="H63">
            <v>332139.18999999994</v>
          </cell>
          <cell r="I63">
            <v>81.71529969812453</v>
          </cell>
          <cell r="J63">
            <v>-74319.81000000006</v>
          </cell>
          <cell r="K63">
            <v>140.63972591974368</v>
          </cell>
          <cell r="L63">
            <v>925662.0099999998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5707604.83</v>
          </cell>
          <cell r="H64">
            <v>691488.04</v>
          </cell>
          <cell r="I64">
            <v>78.32984515003568</v>
          </cell>
          <cell r="J64">
            <v>-191301.95999999996</v>
          </cell>
          <cell r="K64">
            <v>127.3972014423576</v>
          </cell>
          <cell r="L64">
            <v>1227439.83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3746856.97</v>
          </cell>
          <cell r="H65">
            <v>436993.9000000004</v>
          </cell>
          <cell r="I65">
            <v>67.13790348599615</v>
          </cell>
          <cell r="J65">
            <v>-213896.09999999963</v>
          </cell>
          <cell r="K65">
            <v>104.56179679019031</v>
          </cell>
          <cell r="L65">
            <v>163466.9700000002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12048703.18</v>
          </cell>
          <cell r="H66">
            <v>1174919.789999999</v>
          </cell>
          <cell r="I66">
            <v>52.381996037421544</v>
          </cell>
          <cell r="J66">
            <v>-1068064.210000001</v>
          </cell>
          <cell r="K66">
            <v>108.09766639120477</v>
          </cell>
          <cell r="L66">
            <v>902576.1799999997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21804897.63</v>
          </cell>
          <cell r="H67">
            <v>2393683.289999999</v>
          </cell>
          <cell r="I67">
            <v>100.17268012439122</v>
          </cell>
          <cell r="J67">
            <v>4126.289999999106</v>
          </cell>
          <cell r="K67">
            <v>105.23030937663162</v>
          </cell>
          <cell r="L67">
            <v>1083778.629999999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29382573.61</v>
          </cell>
          <cell r="H68">
            <v>3174909.419999998</v>
          </cell>
          <cell r="I68">
            <v>50.693036206717856</v>
          </cell>
          <cell r="J68">
            <v>-3088099.580000002</v>
          </cell>
          <cell r="K68">
            <v>93.53838073968306</v>
          </cell>
          <cell r="L68">
            <v>-2029744.3900000006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6354326.26</v>
          </cell>
          <cell r="H69">
            <v>776476.21</v>
          </cell>
          <cell r="I69">
            <v>57.59781989466657</v>
          </cell>
          <cell r="J69">
            <v>-571623.79</v>
          </cell>
          <cell r="K69">
            <v>95.31584705847058</v>
          </cell>
          <cell r="L69">
            <v>-312273.7400000002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2766383.46</v>
          </cell>
          <cell r="H70">
            <v>291547.8799999999</v>
          </cell>
          <cell r="I70">
            <v>48.905941557352286</v>
          </cell>
          <cell r="J70">
            <v>-304592.1200000001</v>
          </cell>
          <cell r="K70">
            <v>91.03628968299674</v>
          </cell>
          <cell r="L70">
            <v>-272386.54000000004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1732512.38</v>
          </cell>
          <cell r="H71">
            <v>162158.69999999995</v>
          </cell>
          <cell r="I71">
            <v>35.21981065073334</v>
          </cell>
          <cell r="J71">
            <v>-298260.30000000005</v>
          </cell>
          <cell r="K71">
            <v>85.32265670939088</v>
          </cell>
          <cell r="L71">
            <v>-298029.6200000001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4721457120.010001</v>
          </cell>
          <cell r="H72">
            <v>505224398.6800003</v>
          </cell>
          <cell r="I72">
            <v>66.62938801612698</v>
          </cell>
          <cell r="J72">
            <v>-253036203.31999993</v>
          </cell>
          <cell r="K72">
            <v>99.76807965518803</v>
          </cell>
          <cell r="L72">
            <v>-10975473.98999979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908706413.23</v>
      </c>
      <c r="F10" s="33">
        <f>'[1]вспомогат'!H10</f>
        <v>87396589.77999997</v>
      </c>
      <c r="G10" s="34">
        <f>'[1]вспомогат'!I10</f>
        <v>66.29184003594763</v>
      </c>
      <c r="H10" s="35">
        <f>'[1]вспомогат'!J10</f>
        <v>-44439530.22000003</v>
      </c>
      <c r="I10" s="36">
        <f>'[1]вспомогат'!K10</f>
        <v>97.68414260301124</v>
      </c>
      <c r="J10" s="37">
        <f>'[1]вспомогат'!L10</f>
        <v>-21543255.76999998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2205142507.03</v>
      </c>
      <c r="F12" s="38">
        <f>'[1]вспомогат'!H11</f>
        <v>237364299.52000022</v>
      </c>
      <c r="G12" s="39">
        <f>'[1]вспомогат'!I11</f>
        <v>70.03859474484007</v>
      </c>
      <c r="H12" s="35">
        <f>'[1]вспомогат'!J11</f>
        <v>-101540700.47999978</v>
      </c>
      <c r="I12" s="36">
        <f>'[1]вспомогат'!K11</f>
        <v>99.3146384833991</v>
      </c>
      <c r="J12" s="37">
        <f>'[1]вспомогат'!L11</f>
        <v>-15217492.96999979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178619558.07</v>
      </c>
      <c r="F13" s="38">
        <f>'[1]вспомогат'!H12</f>
        <v>18841793.599999994</v>
      </c>
      <c r="G13" s="39">
        <f>'[1]вспомогат'!I12</f>
        <v>57.85027710223981</v>
      </c>
      <c r="H13" s="35">
        <f>'[1]вспомогат'!J12</f>
        <v>-13728134.400000006</v>
      </c>
      <c r="I13" s="36">
        <f>'[1]вспомогат'!K12</f>
        <v>99.53395074849331</v>
      </c>
      <c r="J13" s="37">
        <f>'[1]вспомогат'!L12</f>
        <v>-836352.9300000072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264189380.78</v>
      </c>
      <c r="F14" s="38">
        <f>'[1]вспомогат'!H13</f>
        <v>28306810.74000001</v>
      </c>
      <c r="G14" s="39">
        <f>'[1]вспомогат'!I13</f>
        <v>69.28756413676965</v>
      </c>
      <c r="H14" s="35">
        <f>'[1]вспомогат'!J13</f>
        <v>-12547289.25999999</v>
      </c>
      <c r="I14" s="36">
        <f>'[1]вспомогат'!K13</f>
        <v>103.05837866894481</v>
      </c>
      <c r="J14" s="37">
        <f>'[1]вспомогат'!L13</f>
        <v>7840130.780000001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246524854.12</v>
      </c>
      <c r="F15" s="38">
        <f>'[1]вспомогат'!H14</f>
        <v>29234218.409999996</v>
      </c>
      <c r="G15" s="39">
        <f>'[1]вспомогат'!I14</f>
        <v>60.251892848309964</v>
      </c>
      <c r="H15" s="35">
        <f>'[1]вспомогат'!J14</f>
        <v>-19285781.590000004</v>
      </c>
      <c r="I15" s="36">
        <f>'[1]вспомогат'!K14</f>
        <v>97.0868432510771</v>
      </c>
      <c r="J15" s="37">
        <f>'[1]вспомогат'!L14</f>
        <v>-7397145.879999995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35034239.33</v>
      </c>
      <c r="F16" s="38">
        <f>'[1]вспомогат'!H15</f>
        <v>4158512.8099999987</v>
      </c>
      <c r="G16" s="39">
        <f>'[1]вспомогат'!I15</f>
        <v>71.31303746130826</v>
      </c>
      <c r="H16" s="35">
        <f>'[1]вспомогат'!J15</f>
        <v>-1672837.1900000013</v>
      </c>
      <c r="I16" s="36">
        <f>'[1]вспомогат'!K15</f>
        <v>97.58691532580977</v>
      </c>
      <c r="J16" s="37">
        <f>'[1]вспомогат'!L15</f>
        <v>-866310.6700000018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2929510539.3300004</v>
      </c>
      <c r="F17" s="41">
        <f>SUM(F12:F16)</f>
        <v>317905635.0800002</v>
      </c>
      <c r="G17" s="42">
        <f>F17/D17*100</f>
        <v>68.12063460701154</v>
      </c>
      <c r="H17" s="41">
        <f>SUM(H12:H16)</f>
        <v>-148774742.91999978</v>
      </c>
      <c r="I17" s="43">
        <f>E17/C17*100</f>
        <v>99.44069109288964</v>
      </c>
      <c r="J17" s="41">
        <f>SUM(J12:J16)</f>
        <v>-16477171.669999793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16410402.56</v>
      </c>
      <c r="F18" s="45">
        <f>'[1]вспомогат'!H16</f>
        <v>1622230.17</v>
      </c>
      <c r="G18" s="46">
        <f>'[1]вспомогат'!I16</f>
        <v>51.694677892571264</v>
      </c>
      <c r="H18" s="47">
        <f>'[1]вспомогат'!J16</f>
        <v>-1515868.83</v>
      </c>
      <c r="I18" s="48">
        <f>'[1]вспомогат'!K16</f>
        <v>103.56897480337841</v>
      </c>
      <c r="J18" s="49">
        <f>'[1]вспомогат'!L16</f>
        <v>565500.5600000005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118279488.78</v>
      </c>
      <c r="F19" s="38">
        <f>'[1]вспомогат'!H17</f>
        <v>13867277.689999998</v>
      </c>
      <c r="G19" s="39">
        <f>'[1]вспомогат'!I17</f>
        <v>69.95619332726018</v>
      </c>
      <c r="H19" s="35">
        <f>'[1]вспомогат'!J17</f>
        <v>-5955524.310000002</v>
      </c>
      <c r="I19" s="36">
        <f>'[1]вспомогат'!K17</f>
        <v>111.93328351895842</v>
      </c>
      <c r="J19" s="37">
        <f>'[1]вспомогат'!L17</f>
        <v>12609856.780000001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66980</v>
      </c>
      <c r="F20" s="38">
        <f>'[1]вспомогат'!H18</f>
        <v>2860</v>
      </c>
      <c r="G20" s="39">
        <f>'[1]вспомогат'!I18</f>
        <v>40</v>
      </c>
      <c r="H20" s="35">
        <f>'[1]вспомогат'!J18</f>
        <v>-4290</v>
      </c>
      <c r="I20" s="36">
        <f>'[1]вспомогат'!K18</f>
        <v>157.6</v>
      </c>
      <c r="J20" s="37">
        <f>'[1]вспомогат'!L18</f>
        <v>24480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1863941.4</v>
      </c>
      <c r="F21" s="38">
        <f>'[1]вспомогат'!H19</f>
        <v>152378.17999999993</v>
      </c>
      <c r="G21" s="39">
        <f>'[1]вспомогат'!I19</f>
        <v>55.496013839570224</v>
      </c>
      <c r="H21" s="35">
        <f>'[1]вспомогат'!J19</f>
        <v>-122196.82000000007</v>
      </c>
      <c r="I21" s="36">
        <f>'[1]вспомогат'!K19</f>
        <v>142.7902740219248</v>
      </c>
      <c r="J21" s="37">
        <f>'[1]вспомогат'!L19</f>
        <v>558571.3999999999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56296554.28</v>
      </c>
      <c r="F22" s="38">
        <f>'[1]вспомогат'!H20</f>
        <v>7822046.740000002</v>
      </c>
      <c r="G22" s="39">
        <f>'[1]вспомогат'!I20</f>
        <v>74.14279882179817</v>
      </c>
      <c r="H22" s="35">
        <f>'[1]вспомогат'!J20</f>
        <v>-2727928.259999998</v>
      </c>
      <c r="I22" s="36">
        <f>'[1]вспомогат'!K20</f>
        <v>109.95308871954643</v>
      </c>
      <c r="J22" s="37">
        <f>'[1]вспомогат'!L20</f>
        <v>5096033.280000001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12441944.94</v>
      </c>
      <c r="F23" s="38">
        <f>'[1]вспомогат'!H21</f>
        <v>1225696.08</v>
      </c>
      <c r="G23" s="39">
        <f>'[1]вспомогат'!I21</f>
        <v>60.52521258209471</v>
      </c>
      <c r="H23" s="35">
        <f>'[1]вспомогат'!J21</f>
        <v>-799403.9199999999</v>
      </c>
      <c r="I23" s="36">
        <f>'[1]вспомогат'!K21</f>
        <v>122.10411124261749</v>
      </c>
      <c r="J23" s="37">
        <f>'[1]вспомогат'!L21</f>
        <v>2252324.9399999995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25689955.03</v>
      </c>
      <c r="F24" s="38">
        <f>'[1]вспомогат'!H22</f>
        <v>2390784.290000003</v>
      </c>
      <c r="G24" s="39">
        <f>'[1]вспомогат'!I22</f>
        <v>53.435711999556624</v>
      </c>
      <c r="H24" s="35">
        <f>'[1]вспомогат'!J22</f>
        <v>-2083347.7099999972</v>
      </c>
      <c r="I24" s="36">
        <f>'[1]вспомогат'!K22</f>
        <v>102.88764773354416</v>
      </c>
      <c r="J24" s="37">
        <f>'[1]вспомогат'!L22</f>
        <v>721015.0300000012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2933349.65</v>
      </c>
      <c r="F25" s="38">
        <f>'[1]вспомогат'!H23</f>
        <v>256672.14000000013</v>
      </c>
      <c r="G25" s="39">
        <f>'[1]вспомогат'!I23</f>
        <v>27.27450030284677</v>
      </c>
      <c r="H25" s="35">
        <f>'[1]вспомогат'!J23</f>
        <v>-684397.8599999999</v>
      </c>
      <c r="I25" s="36">
        <f>'[1]вспомогат'!K23</f>
        <v>84.60632894123171</v>
      </c>
      <c r="J25" s="37">
        <f>'[1]вспомогат'!L23</f>
        <v>-533707.3500000001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16605775.69</v>
      </c>
      <c r="F26" s="38">
        <f>'[1]вспомогат'!H24</f>
        <v>1620518.5299999993</v>
      </c>
      <c r="G26" s="39">
        <f>'[1]вспомогат'!I24</f>
        <v>58.88681143099672</v>
      </c>
      <c r="H26" s="35">
        <f>'[1]вспомогат'!J24</f>
        <v>-1131402.4700000007</v>
      </c>
      <c r="I26" s="36">
        <f>'[1]вспомогат'!K24</f>
        <v>105.76890138282955</v>
      </c>
      <c r="J26" s="37">
        <f>'[1]вспомогат'!L24</f>
        <v>905720.6899999995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46899411.61</v>
      </c>
      <c r="F27" s="38">
        <f>'[1]вспомогат'!H25</f>
        <v>6079684.380000003</v>
      </c>
      <c r="G27" s="39">
        <f>'[1]вспомогат'!I25</f>
        <v>66.35963967464627</v>
      </c>
      <c r="H27" s="35">
        <f>'[1]вспомогат'!J25</f>
        <v>-3082035.6199999973</v>
      </c>
      <c r="I27" s="36">
        <f>'[1]вспомогат'!K25</f>
        <v>94.0107403506837</v>
      </c>
      <c r="J27" s="37">
        <f>'[1]вспомогат'!L25</f>
        <v>-2987879.3900000006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24361543.74</v>
      </c>
      <c r="F28" s="38">
        <f>'[1]вспомогат'!H26</f>
        <v>2512978.879999999</v>
      </c>
      <c r="G28" s="39">
        <f>'[1]вспомогат'!I26</f>
        <v>52.13917396579739</v>
      </c>
      <c r="H28" s="35">
        <f>'[1]вспомогат'!J26</f>
        <v>-2306773.120000001</v>
      </c>
      <c r="I28" s="36">
        <f>'[1]вспомогат'!K26</f>
        <v>101.8109658172537</v>
      </c>
      <c r="J28" s="37">
        <f>'[1]вспомогат'!L26</f>
        <v>433331.73999999836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23270314.63</v>
      </c>
      <c r="F29" s="38">
        <f>'[1]вспомогат'!H27</f>
        <v>2937782.0700000003</v>
      </c>
      <c r="G29" s="39">
        <f>'[1]вспомогат'!I27</f>
        <v>60.96674679262692</v>
      </c>
      <c r="H29" s="35">
        <f>'[1]вспомогат'!J27</f>
        <v>-1880880.9299999997</v>
      </c>
      <c r="I29" s="36">
        <f>'[1]вспомогат'!K27</f>
        <v>96.83045229529384</v>
      </c>
      <c r="J29" s="37">
        <f>'[1]вспомогат'!L27</f>
        <v>-761706.370000001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37519.59000000001</v>
      </c>
      <c r="F30" s="38">
        <f>'[1]вспомогат'!H28</f>
        <v>1348.7799999999988</v>
      </c>
      <c r="G30" s="39">
        <f>'[1]вспомогат'!I28</f>
        <v>34.45159642401019</v>
      </c>
      <c r="H30" s="35">
        <f>'[1]вспомогат'!J28</f>
        <v>-2566.220000000001</v>
      </c>
      <c r="I30" s="36">
        <f>'[1]вспомогат'!K28</f>
        <v>94.56733459357281</v>
      </c>
      <c r="J30" s="37">
        <f>'[1]вспомогат'!L28</f>
        <v>-2155.409999999989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77308136.33</v>
      </c>
      <c r="F31" s="38">
        <f>'[1]вспомогат'!H29</f>
        <v>8554427.299999997</v>
      </c>
      <c r="G31" s="39">
        <f>'[1]вспомогат'!I29</f>
        <v>65.78347597627328</v>
      </c>
      <c r="H31" s="35">
        <f>'[1]вспомогат'!J29</f>
        <v>-4449487.700000003</v>
      </c>
      <c r="I31" s="36">
        <f>'[1]вспомогат'!K29</f>
        <v>96.86078946014939</v>
      </c>
      <c r="J31" s="37">
        <f>'[1]вспомогат'!L29</f>
        <v>-2505518.670000002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16860138.81</v>
      </c>
      <c r="F32" s="38">
        <f>'[1]вспомогат'!H30</f>
        <v>2542963.8899999987</v>
      </c>
      <c r="G32" s="39">
        <f>'[1]вспомогат'!I30</f>
        <v>70.25571426321758</v>
      </c>
      <c r="H32" s="35">
        <f>'[1]вспомогат'!J30</f>
        <v>-1076619.1100000013</v>
      </c>
      <c r="I32" s="36">
        <f>'[1]вспомогат'!K30</f>
        <v>106.56949923872332</v>
      </c>
      <c r="J32" s="37">
        <f>'[1]вспомогат'!L30</f>
        <v>1039346.8099999987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12808007.23</v>
      </c>
      <c r="F33" s="38">
        <f>'[1]вспомогат'!H31</f>
        <v>1574526.7400000002</v>
      </c>
      <c r="G33" s="39">
        <f>'[1]вспомогат'!I31</f>
        <v>80.5935691058284</v>
      </c>
      <c r="H33" s="35">
        <f>'[1]вспомогат'!J31</f>
        <v>-379136.2599999998</v>
      </c>
      <c r="I33" s="36">
        <f>'[1]вспомогат'!K31</f>
        <v>98.24114267393249</v>
      </c>
      <c r="J33" s="37">
        <f>'[1]вспомогат'!L31</f>
        <v>-229307.76999999955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14724454.47</v>
      </c>
      <c r="F34" s="38">
        <f>'[1]вспомогат'!H32</f>
        <v>1880301.4100000001</v>
      </c>
      <c r="G34" s="39">
        <f>'[1]вспомогат'!I32</f>
        <v>63.23518574880487</v>
      </c>
      <c r="H34" s="35">
        <f>'[1]вспомогат'!J32</f>
        <v>-1093203.5899999999</v>
      </c>
      <c r="I34" s="36">
        <f>'[1]вспомогат'!K32</f>
        <v>94.64586940802971</v>
      </c>
      <c r="J34" s="37">
        <f>'[1]вспомогат'!L32</f>
        <v>-832964.5299999993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24701774</v>
      </c>
      <c r="F35" s="38">
        <f>'[1]вспомогат'!H33</f>
        <v>2733904.8000000007</v>
      </c>
      <c r="G35" s="39">
        <f>'[1]вспомогат'!I33</f>
        <v>60.206550454141464</v>
      </c>
      <c r="H35" s="35">
        <f>'[1]вспомогат'!J33</f>
        <v>-1806971.1999999993</v>
      </c>
      <c r="I35" s="36">
        <f>'[1]вспомогат'!K33</f>
        <v>103.26787150018126</v>
      </c>
      <c r="J35" s="37">
        <f>'[1]вспомогат'!L33</f>
        <v>781678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178517.63</v>
      </c>
      <c r="F36" s="38">
        <f>'[1]вспомогат'!H34</f>
        <v>484.9800000000105</v>
      </c>
      <c r="G36" s="39">
        <f>'[1]вспомогат'!I34</f>
        <v>4.291858407079738</v>
      </c>
      <c r="H36" s="35">
        <f>'[1]вспомогат'!J34</f>
        <v>-10815.01999999999</v>
      </c>
      <c r="I36" s="36">
        <f>'[1]вспомогат'!K34</f>
        <v>174.67478473581212</v>
      </c>
      <c r="J36" s="37">
        <f>'[1]вспомогат'!L34</f>
        <v>76317.63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2369574.04</v>
      </c>
      <c r="F37" s="38">
        <f>'[1]вспомогат'!H35</f>
        <v>160474.97999999998</v>
      </c>
      <c r="G37" s="39">
        <f>'[1]вспомогат'!I35</f>
        <v>34.55206225077727</v>
      </c>
      <c r="H37" s="35">
        <f>'[1]вспомогат'!J35</f>
        <v>-303969.02</v>
      </c>
      <c r="I37" s="36">
        <f>'[1]вспомогат'!K35</f>
        <v>88.75550429867364</v>
      </c>
      <c r="J37" s="37">
        <f>'[1]вспомогат'!L35</f>
        <v>-300202.95999999996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494107784.41</v>
      </c>
      <c r="F38" s="41">
        <f>SUM(F18:F37)</f>
        <v>57939342.02999999</v>
      </c>
      <c r="G38" s="42">
        <f>F38/D38*100</f>
        <v>64.84090411897735</v>
      </c>
      <c r="H38" s="41">
        <f>SUM(H18:H37)</f>
        <v>-31416817.97</v>
      </c>
      <c r="I38" s="43">
        <f>E38/C38*100</f>
        <v>103.54376340130351</v>
      </c>
      <c r="J38" s="41">
        <f>SUM(J18:J37)</f>
        <v>16910734.409999993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5502298.1</v>
      </c>
      <c r="F39" s="38">
        <f>'[1]вспомогат'!H36</f>
        <v>489914.01999999955</v>
      </c>
      <c r="G39" s="39">
        <f>'[1]вспомогат'!I36</f>
        <v>24.179839753302588</v>
      </c>
      <c r="H39" s="35">
        <f>'[1]вспомогат'!J36</f>
        <v>-1536211.9800000004</v>
      </c>
      <c r="I39" s="36">
        <f>'[1]вспомогат'!K36</f>
        <v>78.88654845030452</v>
      </c>
      <c r="J39" s="37">
        <f>'[1]вспомогат'!L36</f>
        <v>-1472652.9000000004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17294943.52</v>
      </c>
      <c r="F40" s="38">
        <f>'[1]вспомогат'!H37</f>
        <v>1846750.379999999</v>
      </c>
      <c r="G40" s="39">
        <f>'[1]вспомогат'!I37</f>
        <v>63.190731092741736</v>
      </c>
      <c r="H40" s="35">
        <f>'[1]вспомогат'!J37</f>
        <v>-1075751.620000001</v>
      </c>
      <c r="I40" s="36">
        <f>'[1]вспомогат'!K37</f>
        <v>95.25755463172163</v>
      </c>
      <c r="J40" s="37">
        <f>'[1]вспомогат'!L37</f>
        <v>-861037.4800000004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8806202.88</v>
      </c>
      <c r="F41" s="38">
        <f>'[1]вспомогат'!H38</f>
        <v>1191092.3200000012</v>
      </c>
      <c r="G41" s="39">
        <f>'[1]вспомогат'!I38</f>
        <v>89.53662711373887</v>
      </c>
      <c r="H41" s="35">
        <f>'[1]вспомогат'!J38</f>
        <v>-139192.67999999877</v>
      </c>
      <c r="I41" s="36">
        <f>'[1]вспомогат'!K38</f>
        <v>105.60392915274048</v>
      </c>
      <c r="J41" s="37">
        <f>'[1]вспомогат'!L38</f>
        <v>467305.8800000008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6514427.55</v>
      </c>
      <c r="F42" s="38">
        <f>'[1]вспомогат'!H39</f>
        <v>708946.6299999999</v>
      </c>
      <c r="G42" s="39">
        <f>'[1]вспомогат'!I39</f>
        <v>46.157873765314136</v>
      </c>
      <c r="H42" s="35">
        <f>'[1]вспомогат'!J39</f>
        <v>-826970.3700000001</v>
      </c>
      <c r="I42" s="36">
        <f>'[1]вспомогат'!K39</f>
        <v>90.36520391177694</v>
      </c>
      <c r="J42" s="37">
        <f>'[1]вспомогат'!L39</f>
        <v>-694572.4500000002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7113216.47</v>
      </c>
      <c r="F43" s="38">
        <f>'[1]вспомогат'!H40</f>
        <v>528640.2199999997</v>
      </c>
      <c r="G43" s="39">
        <f>'[1]вспомогат'!I40</f>
        <v>70.6382237829329</v>
      </c>
      <c r="H43" s="35">
        <f>'[1]вспомогат'!J40</f>
        <v>-219736.78000000026</v>
      </c>
      <c r="I43" s="36">
        <f>'[1]вспомогат'!K40</f>
        <v>135.41408301679613</v>
      </c>
      <c r="J43" s="37">
        <f>'[1]вспомогат'!L40</f>
        <v>1860279.4699999997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11076923.73</v>
      </c>
      <c r="F44" s="38">
        <f>'[1]вспомогат'!H41</f>
        <v>828781.1600000001</v>
      </c>
      <c r="G44" s="39">
        <f>'[1]вспомогат'!I41</f>
        <v>87.49588639633963</v>
      </c>
      <c r="H44" s="35">
        <f>'[1]вспомогат'!J41</f>
        <v>-118441.83999999985</v>
      </c>
      <c r="I44" s="36">
        <f>'[1]вспомогат'!K41</f>
        <v>103.15231558847373</v>
      </c>
      <c r="J44" s="37">
        <f>'[1]вспомогат'!L41</f>
        <v>338508.73000000045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13329230.06</v>
      </c>
      <c r="F45" s="38">
        <f>'[1]вспомогат'!H42</f>
        <v>1450506.790000001</v>
      </c>
      <c r="G45" s="39">
        <f>'[1]вспомогат'!I42</f>
        <v>69.13868473622325</v>
      </c>
      <c r="H45" s="35">
        <f>'[1]вспомогат'!J42</f>
        <v>-647460.209999999</v>
      </c>
      <c r="I45" s="36">
        <f>'[1]вспомогат'!K42</f>
        <v>101.580247543948</v>
      </c>
      <c r="J45" s="37">
        <f>'[1]вспомогат'!L42</f>
        <v>207358.06000000052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21593452.36</v>
      </c>
      <c r="F46" s="38">
        <f>'[1]вспомогат'!H43</f>
        <v>2933583.3599999994</v>
      </c>
      <c r="G46" s="39">
        <f>'[1]вспомогат'!I43</f>
        <v>72.20236071751872</v>
      </c>
      <c r="H46" s="35">
        <f>'[1]вспомогат'!J43</f>
        <v>-1129418.6400000006</v>
      </c>
      <c r="I46" s="36">
        <f>'[1]вспомогат'!K43</f>
        <v>97.16256148857863</v>
      </c>
      <c r="J46" s="37">
        <f>'[1]вспомогат'!L43</f>
        <v>-630593.6400000006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9539422.13</v>
      </c>
      <c r="F47" s="38">
        <f>'[1]вспомогат'!H44</f>
        <v>970374.540000001</v>
      </c>
      <c r="G47" s="39">
        <f>'[1]вспомогат'!I44</f>
        <v>30.763273191627533</v>
      </c>
      <c r="H47" s="35">
        <f>'[1]вспомогат'!J44</f>
        <v>-2183953.459999999</v>
      </c>
      <c r="I47" s="36">
        <f>'[1]вспомогат'!K44</f>
        <v>83.17818264541653</v>
      </c>
      <c r="J47" s="37">
        <f>'[1]вспомогат'!L44</f>
        <v>-1929236.8699999992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11238209.58</v>
      </c>
      <c r="F48" s="38">
        <f>'[1]вспомогат'!H45</f>
        <v>1050047.58</v>
      </c>
      <c r="G48" s="39">
        <f>'[1]вспомогат'!I45</f>
        <v>64.0283455886164</v>
      </c>
      <c r="H48" s="35">
        <f>'[1]вспомогат'!J45</f>
        <v>-589925.4199999999</v>
      </c>
      <c r="I48" s="36">
        <f>'[1]вспомогат'!K45</f>
        <v>106.3862114757134</v>
      </c>
      <c r="J48" s="37">
        <f>'[1]вспомогат'!L45</f>
        <v>674613.5800000001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3723026.61</v>
      </c>
      <c r="F49" s="38">
        <f>'[1]вспомогат'!H46</f>
        <v>318343.5800000001</v>
      </c>
      <c r="G49" s="39">
        <f>'[1]вспомогат'!I46</f>
        <v>39.14110138284544</v>
      </c>
      <c r="H49" s="35">
        <f>'[1]вспомогат'!J46</f>
        <v>-494979.4199999999</v>
      </c>
      <c r="I49" s="36">
        <f>'[1]вспомогат'!K46</f>
        <v>88.68707407640326</v>
      </c>
      <c r="J49" s="37">
        <f>'[1]вспомогат'!L46</f>
        <v>-474909.39000000013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3484698.71</v>
      </c>
      <c r="F50" s="38">
        <f>'[1]вспомогат'!H47</f>
        <v>406972.6200000001</v>
      </c>
      <c r="G50" s="39">
        <f>'[1]вспомогат'!I47</f>
        <v>53.12410599951182</v>
      </c>
      <c r="H50" s="35">
        <f>'[1]вспомогат'!J47</f>
        <v>-359106.3799999999</v>
      </c>
      <c r="I50" s="36">
        <f>'[1]вспомогат'!K47</f>
        <v>106.10918071453432</v>
      </c>
      <c r="J50" s="37">
        <f>'[1]вспомогат'!L47</f>
        <v>200629.70999999996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3812500.86</v>
      </c>
      <c r="F51" s="38">
        <f>'[1]вспомогат'!H48</f>
        <v>435891.1499999999</v>
      </c>
      <c r="G51" s="39">
        <f>'[1]вспомогат'!I48</f>
        <v>34.50747281264175</v>
      </c>
      <c r="H51" s="35">
        <f>'[1]вспомогат'!J48</f>
        <v>-827287.8500000001</v>
      </c>
      <c r="I51" s="36">
        <f>'[1]вспомогат'!K48</f>
        <v>84.50152335433182</v>
      </c>
      <c r="J51" s="37">
        <f>'[1]вспомогат'!L48</f>
        <v>-699253.1400000001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9199867.16</v>
      </c>
      <c r="F52" s="38">
        <f>'[1]вспомогат'!H49</f>
        <v>926625.96</v>
      </c>
      <c r="G52" s="39">
        <f>'[1]вспомогат'!I49</f>
        <v>40.099842608416054</v>
      </c>
      <c r="H52" s="35">
        <f>'[1]вспомогат'!J49</f>
        <v>-1384171.04</v>
      </c>
      <c r="I52" s="36">
        <f>'[1]вспомогат'!K49</f>
        <v>101.02298404900915</v>
      </c>
      <c r="J52" s="37">
        <f>'[1]вспомогат'!L49</f>
        <v>93160.16000000015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3761341.15</v>
      </c>
      <c r="F53" s="38">
        <f>'[1]вспомогат'!H50</f>
        <v>385137.4199999999</v>
      </c>
      <c r="G53" s="39">
        <f>'[1]вспомогат'!I50</f>
        <v>35.29000045814816</v>
      </c>
      <c r="H53" s="35">
        <f>'[1]вспомогат'!J50</f>
        <v>-706212.5800000001</v>
      </c>
      <c r="I53" s="36">
        <f>'[1]вспомогат'!K50</f>
        <v>85.09819681036271</v>
      </c>
      <c r="J53" s="37">
        <f>'[1]вспомогат'!L50</f>
        <v>-658659.8500000001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3500562.95</v>
      </c>
      <c r="F54" s="38">
        <f>'[1]вспомогат'!H51</f>
        <v>369704.11000000034</v>
      </c>
      <c r="G54" s="39">
        <f>'[1]вспомогат'!I51</f>
        <v>59.39403495806965</v>
      </c>
      <c r="H54" s="35">
        <f>'[1]вспомогат'!J51</f>
        <v>-252755.88999999966</v>
      </c>
      <c r="I54" s="36">
        <f>'[1]вспомогат'!K51</f>
        <v>108.62913306170074</v>
      </c>
      <c r="J54" s="37">
        <f>'[1]вспомогат'!L51</f>
        <v>278072.9500000002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21815539.62</v>
      </c>
      <c r="F55" s="38">
        <f>'[1]вспомогат'!H52</f>
        <v>2060760.2699999996</v>
      </c>
      <c r="G55" s="39">
        <f>'[1]вспомогат'!I52</f>
        <v>55.14182462806377</v>
      </c>
      <c r="H55" s="35">
        <f>'[1]вспомогат'!J52</f>
        <v>-1676439.7300000004</v>
      </c>
      <c r="I55" s="36">
        <f>'[1]вспомогат'!K52</f>
        <v>107.82743894542777</v>
      </c>
      <c r="J55" s="37">
        <f>'[1]вспомогат'!L52</f>
        <v>1583639.620000001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27291830.73</v>
      </c>
      <c r="F56" s="38">
        <f>'[1]вспомогат'!H53</f>
        <v>3103348.1999999993</v>
      </c>
      <c r="G56" s="39">
        <f>'[1]вспомогат'!I53</f>
        <v>61.26296115045366</v>
      </c>
      <c r="H56" s="35">
        <f>'[1]вспомогат'!J53</f>
        <v>-1962270.8000000007</v>
      </c>
      <c r="I56" s="36">
        <f>'[1]вспомогат'!K53</f>
        <v>100.09048515433842</v>
      </c>
      <c r="J56" s="37">
        <f>'[1]вспомогат'!L53</f>
        <v>24672.730000000447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12907096.75</v>
      </c>
      <c r="F57" s="38">
        <f>'[1]вспомогат'!H54</f>
        <v>1418090.1300000008</v>
      </c>
      <c r="G57" s="39">
        <f>'[1]вспомогат'!I54</f>
        <v>56.96399325152145</v>
      </c>
      <c r="H57" s="35">
        <f>'[1]вспомогат'!J54</f>
        <v>-1071359.8699999992</v>
      </c>
      <c r="I57" s="36">
        <f>'[1]вспомогат'!K54</f>
        <v>105.3486870935644</v>
      </c>
      <c r="J57" s="37">
        <f>'[1]вспомогат'!L54</f>
        <v>655309.75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25179196.77</v>
      </c>
      <c r="F58" s="38">
        <f>'[1]вспомогат'!H55</f>
        <v>2884199.5599999987</v>
      </c>
      <c r="G58" s="39">
        <f>'[1]вспомогат'!I55</f>
        <v>97.0806972900741</v>
      </c>
      <c r="H58" s="35">
        <f>'[1]вспомогат'!J55</f>
        <v>-86730.44000000134</v>
      </c>
      <c r="I58" s="36">
        <f>'[1]вспомогат'!K55</f>
        <v>137.85313754278414</v>
      </c>
      <c r="J58" s="37">
        <f>'[1]вспомогат'!L55</f>
        <v>6913963.77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29800689.22</v>
      </c>
      <c r="F59" s="38">
        <f>'[1]вспомогат'!H56</f>
        <v>3356172.8200000003</v>
      </c>
      <c r="G59" s="39">
        <f>'[1]вспомогат'!I56</f>
        <v>67.47038914096284</v>
      </c>
      <c r="H59" s="35">
        <f>'[1]вспомогат'!J56</f>
        <v>-1618117.1799999997</v>
      </c>
      <c r="I59" s="36">
        <f>'[1]вспомогат'!K56</f>
        <v>100.42032082876524</v>
      </c>
      <c r="J59" s="37">
        <f>'[1]вспомогат'!L56</f>
        <v>124734.21999999881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4145324.12</v>
      </c>
      <c r="F60" s="38">
        <f>'[1]вспомогат'!H57</f>
        <v>437786.3000000003</v>
      </c>
      <c r="G60" s="39">
        <f>'[1]вспомогат'!I57</f>
        <v>50.182694567192264</v>
      </c>
      <c r="H60" s="35">
        <f>'[1]вспомогат'!J57</f>
        <v>-434598.6999999997</v>
      </c>
      <c r="I60" s="36">
        <f>'[1]вспомогат'!K57</f>
        <v>92.76052581819239</v>
      </c>
      <c r="J60" s="37">
        <f>'[1]вспомогат'!L57</f>
        <v>-323520.8799999999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23661288.7</v>
      </c>
      <c r="F61" s="38">
        <f>'[1]вспомогат'!H58</f>
        <v>2477467.870000001</v>
      </c>
      <c r="G61" s="39">
        <f>'[1]вспомогат'!I58</f>
        <v>56.21081063052673</v>
      </c>
      <c r="H61" s="35">
        <f>'[1]вспомогат'!J58</f>
        <v>-1929990.129999999</v>
      </c>
      <c r="I61" s="36">
        <f>'[1]вспомогат'!K58</f>
        <v>107.94348567575352</v>
      </c>
      <c r="J61" s="37">
        <f>'[1]вспомогат'!L58</f>
        <v>1741217.6999999993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5091767.9</v>
      </c>
      <c r="F62" s="38">
        <f>'[1]вспомогат'!H59</f>
        <v>560801.2300000004</v>
      </c>
      <c r="G62" s="39">
        <f>'[1]вспомогат'!I59</f>
        <v>46.500005804196306</v>
      </c>
      <c r="H62" s="35">
        <f>'[1]вспомогат'!J59</f>
        <v>-645222.7699999996</v>
      </c>
      <c r="I62" s="36">
        <f>'[1]вспомогат'!K59</f>
        <v>90.26126438183462</v>
      </c>
      <c r="J62" s="37">
        <f>'[1]вспомогат'!L59</f>
        <v>-549376.0999999996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6258432.62</v>
      </c>
      <c r="F63" s="38">
        <f>'[1]вспомогат'!H60</f>
        <v>650661.5600000005</v>
      </c>
      <c r="G63" s="39">
        <f>'[1]вспомогат'!I60</f>
        <v>63.89056952081702</v>
      </c>
      <c r="H63" s="35">
        <f>'[1]вспомогат'!J60</f>
        <v>-367738.4399999995</v>
      </c>
      <c r="I63" s="36">
        <f>'[1]вспомогат'!K60</f>
        <v>137.89619544740455</v>
      </c>
      <c r="J63" s="37">
        <f>'[1]вспомогат'!L60</f>
        <v>1719922.62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3487583.86</v>
      </c>
      <c r="F64" s="38">
        <f>'[1]вспомогат'!H61</f>
        <v>366695.1699999999</v>
      </c>
      <c r="G64" s="39">
        <f>'[1]вспомогат'!I61</f>
        <v>66.72729340561155</v>
      </c>
      <c r="H64" s="35">
        <f>'[1]вспомогат'!J61</f>
        <v>-182847.83000000007</v>
      </c>
      <c r="I64" s="36">
        <f>'[1]вспомогат'!K61</f>
        <v>104.63851330774865</v>
      </c>
      <c r="J64" s="37">
        <f>'[1]вспомогат'!L61</f>
        <v>154600.85999999987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3256061.6</v>
      </c>
      <c r="F65" s="38">
        <f>'[1]вспомогат'!H62</f>
        <v>391220.4199999999</v>
      </c>
      <c r="G65" s="39">
        <f>'[1]вспомогат'!I62</f>
        <v>74.74468723311978</v>
      </c>
      <c r="H65" s="35">
        <f>'[1]вспомогат'!J62</f>
        <v>-132188.58000000007</v>
      </c>
      <c r="I65" s="36">
        <f>'[1]вспомогат'!K62</f>
        <v>99.98626136147635</v>
      </c>
      <c r="J65" s="37">
        <f>'[1]вспомогат'!L62</f>
        <v>-447.39999999990687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3203389.01</v>
      </c>
      <c r="F66" s="38">
        <f>'[1]вспомогат'!H63</f>
        <v>332139.18999999994</v>
      </c>
      <c r="G66" s="39">
        <f>'[1]вспомогат'!I63</f>
        <v>81.71529969812453</v>
      </c>
      <c r="H66" s="35">
        <f>'[1]вспомогат'!J63</f>
        <v>-74319.81000000006</v>
      </c>
      <c r="I66" s="36">
        <f>'[1]вспомогат'!K63</f>
        <v>140.63972591974368</v>
      </c>
      <c r="J66" s="37">
        <f>'[1]вспомогат'!L63</f>
        <v>925662.0099999998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5707604.83</v>
      </c>
      <c r="F67" s="38">
        <f>'[1]вспомогат'!H64</f>
        <v>691488.04</v>
      </c>
      <c r="G67" s="39">
        <f>'[1]вспомогат'!I64</f>
        <v>78.32984515003568</v>
      </c>
      <c r="H67" s="35">
        <f>'[1]вспомогат'!J64</f>
        <v>-191301.95999999996</v>
      </c>
      <c r="I67" s="36">
        <f>'[1]вспомогат'!K64</f>
        <v>127.3972014423576</v>
      </c>
      <c r="J67" s="37">
        <f>'[1]вспомогат'!L64</f>
        <v>1227439.83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3746856.97</v>
      </c>
      <c r="F68" s="38">
        <f>'[1]вспомогат'!H65</f>
        <v>436993.9000000004</v>
      </c>
      <c r="G68" s="39">
        <f>'[1]вспомогат'!I65</f>
        <v>67.13790348599615</v>
      </c>
      <c r="H68" s="35">
        <f>'[1]вспомогат'!J65</f>
        <v>-213896.09999999963</v>
      </c>
      <c r="I68" s="36">
        <f>'[1]вспомогат'!K65</f>
        <v>104.56179679019031</v>
      </c>
      <c r="J68" s="37">
        <f>'[1]вспомогат'!L65</f>
        <v>163466.9700000002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12048703.18</v>
      </c>
      <c r="F69" s="38">
        <f>'[1]вспомогат'!H66</f>
        <v>1174919.789999999</v>
      </c>
      <c r="G69" s="39">
        <f>'[1]вспомогат'!I66</f>
        <v>52.381996037421544</v>
      </c>
      <c r="H69" s="35">
        <f>'[1]вспомогат'!J66</f>
        <v>-1068064.210000001</v>
      </c>
      <c r="I69" s="36">
        <f>'[1]вспомогат'!K66</f>
        <v>108.09766639120477</v>
      </c>
      <c r="J69" s="37">
        <f>'[1]вспомогат'!L66</f>
        <v>902576.1799999997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21804897.63</v>
      </c>
      <c r="F70" s="38">
        <f>'[1]вспомогат'!H67</f>
        <v>2393683.289999999</v>
      </c>
      <c r="G70" s="39">
        <f>'[1]вспомогат'!I67</f>
        <v>100.17268012439122</v>
      </c>
      <c r="H70" s="35">
        <f>'[1]вспомогат'!J67</f>
        <v>4126.289999999106</v>
      </c>
      <c r="I70" s="36">
        <f>'[1]вспомогат'!K67</f>
        <v>105.23030937663162</v>
      </c>
      <c r="J70" s="37">
        <f>'[1]вспомогат'!L67</f>
        <v>1083778.629999999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29382573.61</v>
      </c>
      <c r="F71" s="38">
        <f>'[1]вспомогат'!H68</f>
        <v>3174909.419999998</v>
      </c>
      <c r="G71" s="39">
        <f>'[1]вспомогат'!I68</f>
        <v>50.693036206717856</v>
      </c>
      <c r="H71" s="35">
        <f>'[1]вспомогат'!J68</f>
        <v>-3088099.580000002</v>
      </c>
      <c r="I71" s="36">
        <f>'[1]вспомогат'!K68</f>
        <v>93.53838073968306</v>
      </c>
      <c r="J71" s="37">
        <f>'[1]вспомогат'!L68</f>
        <v>-2029744.3900000006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6354326.26</v>
      </c>
      <c r="F72" s="38">
        <f>'[1]вспомогат'!H69</f>
        <v>776476.21</v>
      </c>
      <c r="G72" s="39">
        <f>'[1]вспомогат'!I69</f>
        <v>57.59781989466657</v>
      </c>
      <c r="H72" s="35">
        <f>'[1]вспомогат'!J69</f>
        <v>-571623.79</v>
      </c>
      <c r="I72" s="36">
        <f>'[1]вспомогат'!K69</f>
        <v>95.31584705847058</v>
      </c>
      <c r="J72" s="37">
        <f>'[1]вспомогат'!L69</f>
        <v>-312273.7400000002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2766383.46</v>
      </c>
      <c r="F73" s="38">
        <f>'[1]вспомогат'!H70</f>
        <v>291547.8799999999</v>
      </c>
      <c r="G73" s="39">
        <f>'[1]вспомогат'!I70</f>
        <v>48.905941557352286</v>
      </c>
      <c r="H73" s="35">
        <f>'[1]вспомогат'!J70</f>
        <v>-304592.1200000001</v>
      </c>
      <c r="I73" s="36">
        <f>'[1]вспомогат'!K70</f>
        <v>91.03628968299674</v>
      </c>
      <c r="J73" s="37">
        <f>'[1]вспомогат'!L70</f>
        <v>-272386.54000000004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1732512.38</v>
      </c>
      <c r="F74" s="38">
        <f>'[1]вспомогат'!H71</f>
        <v>162158.69999999995</v>
      </c>
      <c r="G74" s="39">
        <f>'[1]вспомогат'!I71</f>
        <v>35.21981065073334</v>
      </c>
      <c r="H74" s="35">
        <f>'[1]вспомогат'!J71</f>
        <v>-298260.30000000005</v>
      </c>
      <c r="I74" s="36">
        <f>'[1]вспомогат'!K71</f>
        <v>85.32265670939088</v>
      </c>
      <c r="J74" s="37">
        <f>'[1]вспомогат'!L71</f>
        <v>-298029.6200000001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389132383.03999996</v>
      </c>
      <c r="F75" s="41">
        <f>SUM(F39:F74)</f>
        <v>41982831.79000001</v>
      </c>
      <c r="G75" s="42">
        <f>F75/D75*100</f>
        <v>59.64491843944185</v>
      </c>
      <c r="H75" s="41">
        <f>SUM(H39:H74)</f>
        <v>-28405112.209999997</v>
      </c>
      <c r="I75" s="43">
        <f>E75/C75*100</f>
        <v>102.6739493756492</v>
      </c>
      <c r="J75" s="41">
        <f>SUM(J39:J74)</f>
        <v>10134219.039999995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4721457120.010001</v>
      </c>
      <c r="F76" s="55">
        <f>'[1]вспомогат'!H72</f>
        <v>505224398.6800003</v>
      </c>
      <c r="G76" s="56">
        <f>'[1]вспомогат'!I72</f>
        <v>66.62938801612698</v>
      </c>
      <c r="H76" s="55">
        <f>'[1]вспомогат'!J72</f>
        <v>-253036203.31999993</v>
      </c>
      <c r="I76" s="56">
        <f>'[1]вспомогат'!K72</f>
        <v>99.76807965518803</v>
      </c>
      <c r="J76" s="55">
        <f>'[1]вспомогат'!L72</f>
        <v>-10975473.98999979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21.06.2018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2018-06-22T04:31:22Z</dcterms:created>
  <dcterms:modified xsi:type="dcterms:W3CDTF">2018-06-22T04:32:14Z</dcterms:modified>
  <cp:category/>
  <cp:version/>
  <cp:contentType/>
  <cp:contentStatus/>
</cp:coreProperties>
</file>