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25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<sst xmlns="http://schemas.openxmlformats.org/spreadsheetml/2006/main" count="84" uniqueCount="79">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</sst>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06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23.06.2018</v>
          </cell>
        </row>
        <row r="6">
          <cell r="G6" t="str">
            <v>Фактично надійшло на 23.06.2018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1886282709</v>
          </cell>
          <cell r="C10">
            <v>930249669</v>
          </cell>
          <cell r="D10">
            <v>131836120</v>
          </cell>
          <cell r="G10">
            <v>926268761.01</v>
          </cell>
          <cell r="H10">
            <v>104958937.55999994</v>
          </cell>
          <cell r="I10">
            <v>79.6131876150481</v>
          </cell>
          <cell r="J10">
            <v>-26877182.440000057</v>
          </cell>
          <cell r="K10">
            <v>99.57206026267342</v>
          </cell>
          <cell r="L10">
            <v>-3980907.9900000095</v>
          </cell>
        </row>
        <row r="11">
          <cell r="B11">
            <v>4607500000</v>
          </cell>
          <cell r="C11">
            <v>2220360000</v>
          </cell>
          <cell r="D11">
            <v>338905000</v>
          </cell>
          <cell r="G11">
            <v>2260161646.77</v>
          </cell>
          <cell r="H11">
            <v>292383439.26</v>
          </cell>
          <cell r="I11">
            <v>86.27297893509981</v>
          </cell>
          <cell r="J11">
            <v>-46521560.74000001</v>
          </cell>
          <cell r="K11">
            <v>101.79257628357563</v>
          </cell>
          <cell r="L11">
            <v>39801646.76999998</v>
          </cell>
        </row>
        <row r="12">
          <cell r="B12">
            <v>390303510</v>
          </cell>
          <cell r="C12">
            <v>179455911</v>
          </cell>
          <cell r="D12">
            <v>32569928</v>
          </cell>
          <cell r="G12">
            <v>184398860.14</v>
          </cell>
          <cell r="H12">
            <v>24621095.669999987</v>
          </cell>
          <cell r="I12">
            <v>75.5945658522794</v>
          </cell>
          <cell r="J12">
            <v>-7948832.330000013</v>
          </cell>
          <cell r="K12">
            <v>102.75440865249625</v>
          </cell>
          <cell r="L12">
            <v>4942949.139999986</v>
          </cell>
        </row>
        <row r="13">
          <cell r="B13">
            <v>507674718</v>
          </cell>
          <cell r="C13">
            <v>256349250</v>
          </cell>
          <cell r="D13">
            <v>40854100</v>
          </cell>
          <cell r="G13">
            <v>265560224.15</v>
          </cell>
          <cell r="H13">
            <v>29677654.110000014</v>
          </cell>
          <cell r="I13">
            <v>72.64302508193795</v>
          </cell>
          <cell r="J13">
            <v>-11176445.889999986</v>
          </cell>
          <cell r="K13">
            <v>103.59313481510088</v>
          </cell>
          <cell r="L13">
            <v>9210974.150000006</v>
          </cell>
        </row>
        <row r="14">
          <cell r="B14">
            <v>529300000</v>
          </cell>
          <cell r="C14">
            <v>253922000</v>
          </cell>
          <cell r="D14">
            <v>48520000</v>
          </cell>
          <cell r="G14">
            <v>250320715.78</v>
          </cell>
          <cell r="H14">
            <v>33030080.069999993</v>
          </cell>
          <cell r="I14">
            <v>68.07518563478976</v>
          </cell>
          <cell r="J14">
            <v>-15489919.930000007</v>
          </cell>
          <cell r="K14">
            <v>98.58173603705075</v>
          </cell>
          <cell r="L14">
            <v>-3601284.219999999</v>
          </cell>
        </row>
        <row r="15">
          <cell r="B15">
            <v>75491400</v>
          </cell>
          <cell r="C15">
            <v>35900550</v>
          </cell>
          <cell r="D15">
            <v>5831350</v>
          </cell>
          <cell r="G15">
            <v>35569681.22</v>
          </cell>
          <cell r="H15">
            <v>4693954.699999999</v>
          </cell>
          <cell r="I15">
            <v>80.49516321263515</v>
          </cell>
          <cell r="J15">
            <v>-1137395.3000000007</v>
          </cell>
          <cell r="K15">
            <v>99.07837406390709</v>
          </cell>
          <cell r="L15">
            <v>-330868.7800000012</v>
          </cell>
        </row>
        <row r="16">
          <cell r="B16">
            <v>43154404</v>
          </cell>
          <cell r="C16">
            <v>15844902</v>
          </cell>
          <cell r="D16">
            <v>3138099</v>
          </cell>
          <cell r="G16">
            <v>16751466.81</v>
          </cell>
          <cell r="H16">
            <v>1963294.42</v>
          </cell>
          <cell r="I16">
            <v>62.56317662380951</v>
          </cell>
          <cell r="J16">
            <v>-1174804.58</v>
          </cell>
          <cell r="K16">
            <v>105.72149206097963</v>
          </cell>
          <cell r="L16">
            <v>906564.8100000005</v>
          </cell>
        </row>
        <row r="17">
          <cell r="B17">
            <v>240260391</v>
          </cell>
          <cell r="C17">
            <v>105669632</v>
          </cell>
          <cell r="D17">
            <v>19822802</v>
          </cell>
          <cell r="G17">
            <v>121829462.52</v>
          </cell>
          <cell r="H17">
            <v>17417251.429999992</v>
          </cell>
          <cell r="I17">
            <v>87.86472987017675</v>
          </cell>
          <cell r="J17">
            <v>-2405550.5700000077</v>
          </cell>
          <cell r="K17">
            <v>115.29278584030651</v>
          </cell>
          <cell r="L17">
            <v>16159830.519999996</v>
          </cell>
        </row>
        <row r="18">
          <cell r="B18">
            <v>85000</v>
          </cell>
          <cell r="C18">
            <v>42500</v>
          </cell>
          <cell r="D18">
            <v>7150</v>
          </cell>
          <cell r="G18">
            <v>67510</v>
          </cell>
          <cell r="H18">
            <v>3390</v>
          </cell>
          <cell r="I18">
            <v>47.41258741258741</v>
          </cell>
          <cell r="J18">
            <v>-3760</v>
          </cell>
          <cell r="K18">
            <v>158.8470588235294</v>
          </cell>
          <cell r="L18">
            <v>25010</v>
          </cell>
        </row>
        <row r="19">
          <cell r="B19">
            <v>5209740</v>
          </cell>
          <cell r="C19">
            <v>1305370</v>
          </cell>
          <cell r="D19">
            <v>274575</v>
          </cell>
          <cell r="G19">
            <v>1961587.54</v>
          </cell>
          <cell r="H19">
            <v>250024.32000000007</v>
          </cell>
          <cell r="I19">
            <v>91.05866156787765</v>
          </cell>
          <cell r="J19">
            <v>-24550.679999999935</v>
          </cell>
          <cell r="K19">
            <v>150.27061599393278</v>
          </cell>
          <cell r="L19">
            <v>656217.54</v>
          </cell>
        </row>
        <row r="20">
          <cell r="B20">
            <v>123652539</v>
          </cell>
          <cell r="C20">
            <v>51200521</v>
          </cell>
          <cell r="D20">
            <v>10549975</v>
          </cell>
          <cell r="G20">
            <v>57180576.9</v>
          </cell>
          <cell r="H20">
            <v>8706069.36</v>
          </cell>
          <cell r="I20">
            <v>82.52218000516588</v>
          </cell>
          <cell r="J20">
            <v>-1843905.6400000006</v>
          </cell>
          <cell r="K20">
            <v>111.67967782984083</v>
          </cell>
          <cell r="L20">
            <v>5980055.8999999985</v>
          </cell>
        </row>
        <row r="21">
          <cell r="B21">
            <v>27632520</v>
          </cell>
          <cell r="C21">
            <v>10189620</v>
          </cell>
          <cell r="D21">
            <v>2025100</v>
          </cell>
          <cell r="G21">
            <v>13063141.37</v>
          </cell>
          <cell r="H21">
            <v>1846892.5099999998</v>
          </cell>
          <cell r="I21">
            <v>91.20006468816354</v>
          </cell>
          <cell r="J21">
            <v>-178207.49000000022</v>
          </cell>
          <cell r="K21">
            <v>128.20047626898744</v>
          </cell>
          <cell r="L21">
            <v>2873521.369999999</v>
          </cell>
        </row>
        <row r="22">
          <cell r="B22">
            <v>54122518</v>
          </cell>
          <cell r="C22">
            <v>24968940</v>
          </cell>
          <cell r="D22">
            <v>4474132</v>
          </cell>
          <cell r="G22">
            <v>26456415.26</v>
          </cell>
          <cell r="H22">
            <v>3157244.5200000033</v>
          </cell>
          <cell r="I22">
            <v>70.56663772995529</v>
          </cell>
          <cell r="J22">
            <v>-1316887.4799999967</v>
          </cell>
          <cell r="K22">
            <v>105.95730239249244</v>
          </cell>
          <cell r="L22">
            <v>1487475.2600000016</v>
          </cell>
        </row>
        <row r="23">
          <cell r="B23">
            <v>9303300</v>
          </cell>
          <cell r="C23">
            <v>3467057</v>
          </cell>
          <cell r="D23">
            <v>941070</v>
          </cell>
          <cell r="G23">
            <v>2975474.49</v>
          </cell>
          <cell r="H23">
            <v>298796.98000000045</v>
          </cell>
          <cell r="I23">
            <v>31.750770930961615</v>
          </cell>
          <cell r="J23">
            <v>-642273.0199999996</v>
          </cell>
          <cell r="K23">
            <v>85.82133175197293</v>
          </cell>
          <cell r="L23">
            <v>-491582.5099999998</v>
          </cell>
        </row>
        <row r="24">
          <cell r="B24">
            <v>44969480</v>
          </cell>
          <cell r="C24">
            <v>15700055</v>
          </cell>
          <cell r="D24">
            <v>2751921</v>
          </cell>
          <cell r="G24">
            <v>16901858.9</v>
          </cell>
          <cell r="H24">
            <v>1916601.7399999984</v>
          </cell>
          <cell r="I24">
            <v>69.6459578599821</v>
          </cell>
          <cell r="J24">
            <v>-835319.2600000016</v>
          </cell>
          <cell r="K24">
            <v>107.6547750947369</v>
          </cell>
          <cell r="L24">
            <v>1201803.8999999985</v>
          </cell>
        </row>
        <row r="25">
          <cell r="B25">
            <v>119701400</v>
          </cell>
          <cell r="C25">
            <v>49887291</v>
          </cell>
          <cell r="D25">
            <v>9161720</v>
          </cell>
          <cell r="G25">
            <v>47546545.51</v>
          </cell>
          <cell r="H25">
            <v>6726818.280000001</v>
          </cell>
          <cell r="I25">
            <v>73.42309391686278</v>
          </cell>
          <cell r="J25">
            <v>-2434901.719999999</v>
          </cell>
          <cell r="K25">
            <v>95.30793225472996</v>
          </cell>
          <cell r="L25">
            <v>-2340745.490000002</v>
          </cell>
        </row>
        <row r="26">
          <cell r="B26">
            <v>66457664</v>
          </cell>
          <cell r="C26">
            <v>23928212</v>
          </cell>
          <cell r="D26">
            <v>4819752</v>
          </cell>
          <cell r="G26">
            <v>25105792.94</v>
          </cell>
          <cell r="H26">
            <v>3257228.080000002</v>
          </cell>
          <cell r="I26">
            <v>67.58082324567741</v>
          </cell>
          <cell r="J26">
            <v>-1562523.919999998</v>
          </cell>
          <cell r="K26">
            <v>104.9213077015533</v>
          </cell>
          <cell r="L26">
            <v>1177580.9400000013</v>
          </cell>
        </row>
        <row r="27">
          <cell r="B27">
            <v>61600288</v>
          </cell>
          <cell r="C27">
            <v>24032021</v>
          </cell>
          <cell r="D27">
            <v>4818663</v>
          </cell>
          <cell r="G27">
            <v>23681217.18</v>
          </cell>
          <cell r="H27">
            <v>3348684.620000001</v>
          </cell>
          <cell r="I27">
            <v>69.49406131949881</v>
          </cell>
          <cell r="J27">
            <v>-1469978.379999999</v>
          </cell>
          <cell r="K27">
            <v>98.54026500725844</v>
          </cell>
          <cell r="L27">
            <v>-350803.8200000003</v>
          </cell>
        </row>
        <row r="28">
          <cell r="B28">
            <v>88000</v>
          </cell>
          <cell r="C28">
            <v>39675</v>
          </cell>
          <cell r="D28">
            <v>3915</v>
          </cell>
          <cell r="G28">
            <v>37519.59000000001</v>
          </cell>
          <cell r="H28">
            <v>1348.7799999999988</v>
          </cell>
          <cell r="I28">
            <v>34.45159642401019</v>
          </cell>
          <cell r="J28">
            <v>-2566.220000000001</v>
          </cell>
          <cell r="K28">
            <v>94.56733459357281</v>
          </cell>
          <cell r="L28">
            <v>-2155.409999999989</v>
          </cell>
        </row>
        <row r="29">
          <cell r="B29">
            <v>166107525</v>
          </cell>
          <cell r="C29">
            <v>79813655</v>
          </cell>
          <cell r="D29">
            <v>13003915</v>
          </cell>
          <cell r="G29">
            <v>79052944.75</v>
          </cell>
          <cell r="H29">
            <v>10299235.719999999</v>
          </cell>
          <cell r="I29">
            <v>79.20103845649558</v>
          </cell>
          <cell r="J29">
            <v>-2704679.280000001</v>
          </cell>
          <cell r="K29">
            <v>99.04689210135784</v>
          </cell>
          <cell r="L29">
            <v>-760710.25</v>
          </cell>
        </row>
        <row r="30">
          <cell r="B30">
            <v>45381306</v>
          </cell>
          <cell r="C30">
            <v>15820792</v>
          </cell>
          <cell r="D30">
            <v>3619583</v>
          </cell>
          <cell r="G30">
            <v>17126960.38</v>
          </cell>
          <cell r="H30">
            <v>2809785.459999999</v>
          </cell>
          <cell r="I30">
            <v>77.62732502611486</v>
          </cell>
          <cell r="J30">
            <v>-809797.540000001</v>
          </cell>
          <cell r="K30">
            <v>108.2560239714927</v>
          </cell>
          <cell r="L30">
            <v>1306168.379999999</v>
          </cell>
        </row>
        <row r="31">
          <cell r="B31">
            <v>39220529</v>
          </cell>
          <cell r="C31">
            <v>13037315</v>
          </cell>
          <cell r="D31">
            <v>1953663</v>
          </cell>
          <cell r="G31">
            <v>13233010.49</v>
          </cell>
          <cell r="H31">
            <v>1999530</v>
          </cell>
          <cell r="I31">
            <v>102.3477436999114</v>
          </cell>
          <cell r="J31">
            <v>45867</v>
          </cell>
          <cell r="K31">
            <v>101.50104135705857</v>
          </cell>
          <cell r="L31">
            <v>195695.49000000022</v>
          </cell>
        </row>
        <row r="32">
          <cell r="B32">
            <v>37871829</v>
          </cell>
          <cell r="C32">
            <v>15557419</v>
          </cell>
          <cell r="D32">
            <v>2973505</v>
          </cell>
          <cell r="G32">
            <v>15009758.33</v>
          </cell>
          <cell r="H32">
            <v>2165605.2699999996</v>
          </cell>
          <cell r="I32">
            <v>72.8300530855001</v>
          </cell>
          <cell r="J32">
            <v>-807899.7300000004</v>
          </cell>
          <cell r="K32">
            <v>96.47974596557437</v>
          </cell>
          <cell r="L32">
            <v>-547660.6699999999</v>
          </cell>
        </row>
        <row r="33">
          <cell r="B33">
            <v>64693265</v>
          </cell>
          <cell r="C33">
            <v>23920096</v>
          </cell>
          <cell r="D33">
            <v>4540876</v>
          </cell>
          <cell r="G33">
            <v>25613679.36</v>
          </cell>
          <cell r="H33">
            <v>3645810.16</v>
          </cell>
          <cell r="I33">
            <v>80.28869671843054</v>
          </cell>
          <cell r="J33">
            <v>-895065.8399999999</v>
          </cell>
          <cell r="K33">
            <v>107.08016957791473</v>
          </cell>
          <cell r="L33">
            <v>1693583.3599999994</v>
          </cell>
        </row>
        <row r="34">
          <cell r="B34">
            <v>252000</v>
          </cell>
          <cell r="C34">
            <v>102200</v>
          </cell>
          <cell r="D34">
            <v>11300</v>
          </cell>
          <cell r="G34">
            <v>178877.63</v>
          </cell>
          <cell r="H34">
            <v>844.9800000000105</v>
          </cell>
          <cell r="I34">
            <v>7.477699115044341</v>
          </cell>
          <cell r="J34">
            <v>-10455.01999999999</v>
          </cell>
          <cell r="K34">
            <v>175.02703522504893</v>
          </cell>
          <cell r="L34">
            <v>76677.63</v>
          </cell>
        </row>
        <row r="35">
          <cell r="B35">
            <v>7775400</v>
          </cell>
          <cell r="C35">
            <v>2669777</v>
          </cell>
          <cell r="D35">
            <v>464444</v>
          </cell>
          <cell r="G35">
            <v>2393535</v>
          </cell>
          <cell r="H35">
            <v>184435.93999999994</v>
          </cell>
          <cell r="I35">
            <v>39.71112556088569</v>
          </cell>
          <cell r="J35">
            <v>-280008.06000000006</v>
          </cell>
          <cell r="K35">
            <v>89.65299348971843</v>
          </cell>
          <cell r="L35">
            <v>-276242</v>
          </cell>
        </row>
        <row r="36">
          <cell r="B36">
            <v>15969215</v>
          </cell>
          <cell r="C36">
            <v>6974951</v>
          </cell>
          <cell r="D36">
            <v>2026126</v>
          </cell>
          <cell r="G36">
            <v>5530002.05</v>
          </cell>
          <cell r="H36">
            <v>517617.96999999974</v>
          </cell>
          <cell r="I36">
            <v>25.547175743265704</v>
          </cell>
          <cell r="J36">
            <v>-1508508.0300000003</v>
          </cell>
          <cell r="K36">
            <v>79.283740487926</v>
          </cell>
          <cell r="L36">
            <v>-1444948.9500000002</v>
          </cell>
        </row>
        <row r="37">
          <cell r="B37">
            <v>42440358</v>
          </cell>
          <cell r="C37">
            <v>18155981</v>
          </cell>
          <cell r="D37">
            <v>2922502</v>
          </cell>
          <cell r="G37">
            <v>17453824.61</v>
          </cell>
          <cell r="H37">
            <v>2005631.4699999988</v>
          </cell>
          <cell r="I37">
            <v>68.62720607205739</v>
          </cell>
          <cell r="J37">
            <v>-916870.5300000012</v>
          </cell>
          <cell r="K37">
            <v>96.13264416833218</v>
          </cell>
          <cell r="L37">
            <v>-702156.3900000006</v>
          </cell>
        </row>
        <row r="38">
          <cell r="B38">
            <v>21001547</v>
          </cell>
          <cell r="C38">
            <v>8338897</v>
          </cell>
          <cell r="D38">
            <v>1330285</v>
          </cell>
          <cell r="G38">
            <v>8947724.12</v>
          </cell>
          <cell r="H38">
            <v>1332613.5599999996</v>
          </cell>
          <cell r="I38">
            <v>100.17504219020734</v>
          </cell>
          <cell r="J38">
            <v>2328.55999999959</v>
          </cell>
          <cell r="K38">
            <v>107.30105096633282</v>
          </cell>
          <cell r="L38">
            <v>608827.1199999992</v>
          </cell>
        </row>
        <row r="39">
          <cell r="B39">
            <v>19072094</v>
          </cell>
          <cell r="C39">
            <v>7209000</v>
          </cell>
          <cell r="D39">
            <v>1535917</v>
          </cell>
          <cell r="G39">
            <v>6577516.27</v>
          </cell>
          <cell r="H39">
            <v>772035.3499999996</v>
          </cell>
          <cell r="I39">
            <v>50.265434265002575</v>
          </cell>
          <cell r="J39">
            <v>-763881.6500000004</v>
          </cell>
          <cell r="K39">
            <v>91.24034221112498</v>
          </cell>
          <cell r="L39">
            <v>-631483.7300000004</v>
          </cell>
        </row>
        <row r="40">
          <cell r="B40">
            <v>16826730</v>
          </cell>
          <cell r="C40">
            <v>5252937</v>
          </cell>
          <cell r="D40">
            <v>748377</v>
          </cell>
          <cell r="G40">
            <v>7257221.05</v>
          </cell>
          <cell r="H40">
            <v>672644.7999999998</v>
          </cell>
          <cell r="I40">
            <v>89.880474680542</v>
          </cell>
          <cell r="J40">
            <v>-75732.20000000019</v>
          </cell>
          <cell r="K40">
            <v>138.15549377424477</v>
          </cell>
          <cell r="L40">
            <v>2004284.0499999998</v>
          </cell>
        </row>
        <row r="41">
          <cell r="B41">
            <v>18403480</v>
          </cell>
          <cell r="C41">
            <v>10738415</v>
          </cell>
          <cell r="D41">
            <v>947223</v>
          </cell>
          <cell r="G41">
            <v>11362292.11</v>
          </cell>
          <cell r="H41">
            <v>1114149.539999999</v>
          </cell>
          <cell r="I41">
            <v>117.62272875553055</v>
          </cell>
          <cell r="J41">
            <v>166926.5399999991</v>
          </cell>
          <cell r="K41">
            <v>105.80976903947183</v>
          </cell>
          <cell r="L41">
            <v>623877.1099999994</v>
          </cell>
        </row>
        <row r="42">
          <cell r="B42">
            <v>27766097</v>
          </cell>
          <cell r="C42">
            <v>13121872</v>
          </cell>
          <cell r="D42">
            <v>2097967</v>
          </cell>
          <cell r="G42">
            <v>13573415.26</v>
          </cell>
          <cell r="H42">
            <v>1694691.9900000002</v>
          </cell>
          <cell r="I42">
            <v>80.77781919353356</v>
          </cell>
          <cell r="J42">
            <v>-403275.0099999998</v>
          </cell>
          <cell r="K42">
            <v>103.44114970790753</v>
          </cell>
          <cell r="L42">
            <v>451543.2599999998</v>
          </cell>
        </row>
        <row r="43">
          <cell r="B43">
            <v>50187500</v>
          </cell>
          <cell r="C43">
            <v>22224046</v>
          </cell>
          <cell r="D43">
            <v>4063002</v>
          </cell>
          <cell r="G43">
            <v>21917385.23</v>
          </cell>
          <cell r="H43">
            <v>3257516.2300000004</v>
          </cell>
          <cell r="I43">
            <v>80.1751077159204</v>
          </cell>
          <cell r="J43">
            <v>-805485.7699999996</v>
          </cell>
          <cell r="K43">
            <v>98.62013978012824</v>
          </cell>
          <cell r="L43">
            <v>-306660.76999999955</v>
          </cell>
        </row>
        <row r="44">
          <cell r="B44">
            <v>27068682</v>
          </cell>
          <cell r="C44">
            <v>11468659</v>
          </cell>
          <cell r="D44">
            <v>3154328</v>
          </cell>
          <cell r="G44">
            <v>9604864.44</v>
          </cell>
          <cell r="H44">
            <v>1035816.8499999996</v>
          </cell>
          <cell r="I44">
            <v>32.83795629370185</v>
          </cell>
          <cell r="J44">
            <v>-2118511.1500000004</v>
          </cell>
          <cell r="K44">
            <v>83.74880132018922</v>
          </cell>
          <cell r="L44">
            <v>-1863794.5600000005</v>
          </cell>
        </row>
        <row r="45">
          <cell r="B45">
            <v>23343637</v>
          </cell>
          <cell r="C45">
            <v>10563596</v>
          </cell>
          <cell r="D45">
            <v>1639973</v>
          </cell>
          <cell r="G45">
            <v>11398630.92</v>
          </cell>
          <cell r="H45">
            <v>1210468.92</v>
          </cell>
          <cell r="I45">
            <v>73.81029565730654</v>
          </cell>
          <cell r="J45">
            <v>-429504.0800000001</v>
          </cell>
          <cell r="K45">
            <v>107.90483581537953</v>
          </cell>
          <cell r="L45">
            <v>835034.9199999999</v>
          </cell>
        </row>
        <row r="46">
          <cell r="B46">
            <v>8330282</v>
          </cell>
          <cell r="C46">
            <v>4197936</v>
          </cell>
          <cell r="D46">
            <v>813323</v>
          </cell>
          <cell r="G46">
            <v>3792478.98</v>
          </cell>
          <cell r="H46">
            <v>387795.9500000002</v>
          </cell>
          <cell r="I46">
            <v>47.68043569406007</v>
          </cell>
          <cell r="J46">
            <v>-425527.0499999998</v>
          </cell>
          <cell r="K46">
            <v>90.34151497307248</v>
          </cell>
          <cell r="L46">
            <v>-405457.02</v>
          </cell>
        </row>
        <row r="47">
          <cell r="B47">
            <v>9297400</v>
          </cell>
          <cell r="C47">
            <v>3284069</v>
          </cell>
          <cell r="D47">
            <v>766079</v>
          </cell>
          <cell r="G47">
            <v>3538047.86</v>
          </cell>
          <cell r="H47">
            <v>460321.77</v>
          </cell>
          <cell r="I47">
            <v>60.088028780321615</v>
          </cell>
          <cell r="J47">
            <v>-305757.23</v>
          </cell>
          <cell r="K47">
            <v>107.73366393946047</v>
          </cell>
          <cell r="L47">
            <v>253978.85999999987</v>
          </cell>
        </row>
        <row r="48">
          <cell r="B48">
            <v>10646930</v>
          </cell>
          <cell r="C48">
            <v>4511754</v>
          </cell>
          <cell r="D48">
            <v>1263179</v>
          </cell>
          <cell r="G48">
            <v>3831534.42</v>
          </cell>
          <cell r="H48">
            <v>454924.70999999996</v>
          </cell>
          <cell r="I48">
            <v>36.01427113655309</v>
          </cell>
          <cell r="J48">
            <v>-808254.29</v>
          </cell>
          <cell r="K48">
            <v>84.92338944011576</v>
          </cell>
          <cell r="L48">
            <v>-680219.5800000001</v>
          </cell>
        </row>
        <row r="49">
          <cell r="B49">
            <v>25800600</v>
          </cell>
          <cell r="C49">
            <v>9106707</v>
          </cell>
          <cell r="D49">
            <v>2310797</v>
          </cell>
          <cell r="G49">
            <v>9554794.17</v>
          </cell>
          <cell r="H49">
            <v>1281552.9699999997</v>
          </cell>
          <cell r="I49">
            <v>55.4593488740032</v>
          </cell>
          <cell r="J49">
            <v>-1029244.0300000003</v>
          </cell>
          <cell r="K49">
            <v>104.92040833201288</v>
          </cell>
          <cell r="L49">
            <v>448087.1699999999</v>
          </cell>
        </row>
        <row r="50">
          <cell r="B50">
            <v>10680400</v>
          </cell>
          <cell r="C50">
            <v>4420001</v>
          </cell>
          <cell r="D50">
            <v>1091350</v>
          </cell>
          <cell r="G50">
            <v>3847860.43</v>
          </cell>
          <cell r="H50">
            <v>471656.7000000002</v>
          </cell>
          <cell r="I50">
            <v>43.217730333990026</v>
          </cell>
          <cell r="J50">
            <v>-619693.2999999998</v>
          </cell>
          <cell r="K50">
            <v>87.05564614125653</v>
          </cell>
          <cell r="L50">
            <v>-572140.5699999998</v>
          </cell>
        </row>
        <row r="51">
          <cell r="B51">
            <v>7754200</v>
          </cell>
          <cell r="C51">
            <v>3222490</v>
          </cell>
          <cell r="D51">
            <v>622460</v>
          </cell>
          <cell r="G51">
            <v>3531377.89</v>
          </cell>
          <cell r="H51">
            <v>400519.0500000003</v>
          </cell>
          <cell r="I51">
            <v>64.34454422774158</v>
          </cell>
          <cell r="J51">
            <v>-221940.94999999972</v>
          </cell>
          <cell r="K51">
            <v>109.58537931847734</v>
          </cell>
          <cell r="L51">
            <v>308887.89000000013</v>
          </cell>
        </row>
        <row r="52">
          <cell r="B52">
            <v>46904100</v>
          </cell>
          <cell r="C52">
            <v>20231900</v>
          </cell>
          <cell r="D52">
            <v>3737200</v>
          </cell>
          <cell r="G52">
            <v>22167044.72</v>
          </cell>
          <cell r="H52">
            <v>2412265.3699999973</v>
          </cell>
          <cell r="I52">
            <v>64.54739831959749</v>
          </cell>
          <cell r="J52">
            <v>-1324934.6300000027</v>
          </cell>
          <cell r="K52">
            <v>109.56481951769234</v>
          </cell>
          <cell r="L52">
            <v>1935144.7199999988</v>
          </cell>
        </row>
        <row r="53">
          <cell r="B53">
            <v>60772900</v>
          </cell>
          <cell r="C53">
            <v>27267158</v>
          </cell>
          <cell r="D53">
            <v>5065619</v>
          </cell>
          <cell r="G53">
            <v>27739738.7</v>
          </cell>
          <cell r="H53">
            <v>3551256.169999998</v>
          </cell>
          <cell r="I53">
            <v>70.10507837245554</v>
          </cell>
          <cell r="J53">
            <v>-1514362.830000002</v>
          </cell>
          <cell r="K53">
            <v>101.73314982074773</v>
          </cell>
          <cell r="L53">
            <v>472580.69999999925</v>
          </cell>
        </row>
        <row r="54">
          <cell r="B54">
            <v>34091087</v>
          </cell>
          <cell r="C54">
            <v>12251787</v>
          </cell>
          <cell r="D54">
            <v>2489450</v>
          </cell>
          <cell r="G54">
            <v>13035714.18</v>
          </cell>
          <cell r="H54">
            <v>1546707.5600000005</v>
          </cell>
          <cell r="I54">
            <v>62.130493080800996</v>
          </cell>
          <cell r="J54">
            <v>-942742.4399999995</v>
          </cell>
          <cell r="K54">
            <v>106.39847215757179</v>
          </cell>
          <cell r="L54">
            <v>783927.1799999997</v>
          </cell>
        </row>
        <row r="55">
          <cell r="B55">
            <v>58788000</v>
          </cell>
          <cell r="C55">
            <v>18265233</v>
          </cell>
          <cell r="D55">
            <v>2970930</v>
          </cell>
          <cell r="G55">
            <v>25412280.96</v>
          </cell>
          <cell r="H55">
            <v>3117283.75</v>
          </cell>
          <cell r="I55">
            <v>104.92619314490747</v>
          </cell>
          <cell r="J55">
            <v>146353.75</v>
          </cell>
          <cell r="K55">
            <v>139.12924603808779</v>
          </cell>
          <cell r="L55">
            <v>7147047.960000001</v>
          </cell>
        </row>
        <row r="56">
          <cell r="B56">
            <v>67346670</v>
          </cell>
          <cell r="C56">
            <v>29675955</v>
          </cell>
          <cell r="D56">
            <v>4974290</v>
          </cell>
          <cell r="G56">
            <v>30038281.42</v>
          </cell>
          <cell r="H56">
            <v>3593765.0200000033</v>
          </cell>
          <cell r="I56">
            <v>72.24679341172315</v>
          </cell>
          <cell r="J56">
            <v>-1380524.9799999967</v>
          </cell>
          <cell r="K56">
            <v>101.22094274640867</v>
          </cell>
          <cell r="L56">
            <v>362326.4200000018</v>
          </cell>
        </row>
        <row r="57">
          <cell r="B57">
            <v>11259375</v>
          </cell>
          <cell r="C57">
            <v>4468845</v>
          </cell>
          <cell r="D57">
            <v>872385</v>
          </cell>
          <cell r="G57">
            <v>4189938.06</v>
          </cell>
          <cell r="H57">
            <v>482400.2400000002</v>
          </cell>
          <cell r="I57">
            <v>55.29671418009253</v>
          </cell>
          <cell r="J57">
            <v>-389984.7599999998</v>
          </cell>
          <cell r="K57">
            <v>93.7588584969942</v>
          </cell>
          <cell r="L57">
            <v>-278906.93999999994</v>
          </cell>
        </row>
        <row r="58">
          <cell r="B58">
            <v>46981725</v>
          </cell>
          <cell r="C58">
            <v>21920071</v>
          </cell>
          <cell r="D58">
            <v>4407458</v>
          </cell>
          <cell r="G58">
            <v>24279390.85</v>
          </cell>
          <cell r="H58">
            <v>3095570.0200000033</v>
          </cell>
          <cell r="I58">
            <v>70.23481607765754</v>
          </cell>
          <cell r="J58">
            <v>-1311887.9799999967</v>
          </cell>
          <cell r="K58">
            <v>110.76328562074458</v>
          </cell>
          <cell r="L58">
            <v>2359319.8500000015</v>
          </cell>
        </row>
        <row r="59">
          <cell r="B59">
            <v>12324400</v>
          </cell>
          <cell r="C59">
            <v>5641144</v>
          </cell>
          <cell r="D59">
            <v>1206024</v>
          </cell>
          <cell r="G59">
            <v>5142438.92</v>
          </cell>
          <cell r="H59">
            <v>611472.25</v>
          </cell>
          <cell r="I59">
            <v>50.70149930681313</v>
          </cell>
          <cell r="J59">
            <v>-594551.75</v>
          </cell>
          <cell r="K59">
            <v>91.15950452603231</v>
          </cell>
          <cell r="L59">
            <v>-498705.0800000001</v>
          </cell>
        </row>
        <row r="60">
          <cell r="B60">
            <v>14084510</v>
          </cell>
          <cell r="C60">
            <v>4538510</v>
          </cell>
          <cell r="D60">
            <v>1018400</v>
          </cell>
          <cell r="G60">
            <v>6389800.13</v>
          </cell>
          <cell r="H60">
            <v>782029.0700000003</v>
          </cell>
          <cell r="I60">
            <v>76.78997152395918</v>
          </cell>
          <cell r="J60">
            <v>-236370.9299999997</v>
          </cell>
          <cell r="K60">
            <v>140.79070289588432</v>
          </cell>
          <cell r="L60">
            <v>1851290.13</v>
          </cell>
        </row>
        <row r="61">
          <cell r="B61">
            <v>10990554</v>
          </cell>
          <cell r="C61">
            <v>3332983</v>
          </cell>
          <cell r="D61">
            <v>549543</v>
          </cell>
          <cell r="G61">
            <v>3553741.55</v>
          </cell>
          <cell r="H61">
            <v>432852.85999999987</v>
          </cell>
          <cell r="I61">
            <v>78.76596735833226</v>
          </cell>
          <cell r="J61">
            <v>-116690.14000000013</v>
          </cell>
          <cell r="K61">
            <v>106.62345262487088</v>
          </cell>
          <cell r="L61">
            <v>220758.5499999998</v>
          </cell>
        </row>
        <row r="62">
          <cell r="B62">
            <v>10378820</v>
          </cell>
          <cell r="C62">
            <v>3256509</v>
          </cell>
          <cell r="D62">
            <v>523409</v>
          </cell>
          <cell r="G62">
            <v>3301244.7</v>
          </cell>
          <cell r="H62">
            <v>436403.52</v>
          </cell>
          <cell r="I62">
            <v>83.37715247540642</v>
          </cell>
          <cell r="J62">
            <v>-87005.47999999998</v>
          </cell>
          <cell r="K62">
            <v>101.37373180912444</v>
          </cell>
          <cell r="L62">
            <v>44735.700000000186</v>
          </cell>
        </row>
        <row r="63">
          <cell r="B63">
            <v>8465282</v>
          </cell>
          <cell r="C63">
            <v>2277727</v>
          </cell>
          <cell r="D63">
            <v>406459</v>
          </cell>
          <cell r="G63">
            <v>3216596.79</v>
          </cell>
          <cell r="H63">
            <v>345346.9700000002</v>
          </cell>
          <cell r="I63">
            <v>84.96477381482516</v>
          </cell>
          <cell r="J63">
            <v>-61112.029999999795</v>
          </cell>
          <cell r="K63">
            <v>141.21959260262534</v>
          </cell>
          <cell r="L63">
            <v>938869.79</v>
          </cell>
        </row>
        <row r="64">
          <cell r="B64">
            <v>12016455</v>
          </cell>
          <cell r="C64">
            <v>4480165</v>
          </cell>
          <cell r="D64">
            <v>882790</v>
          </cell>
          <cell r="G64">
            <v>5734004.15</v>
          </cell>
          <cell r="H64">
            <v>717887.3600000003</v>
          </cell>
          <cell r="I64">
            <v>81.32028681792956</v>
          </cell>
          <cell r="J64">
            <v>-164902.63999999966</v>
          </cell>
          <cell r="K64">
            <v>127.98645027582691</v>
          </cell>
          <cell r="L64">
            <v>1253839.1500000004</v>
          </cell>
        </row>
        <row r="65">
          <cell r="B65">
            <v>10633820</v>
          </cell>
          <cell r="C65">
            <v>3583390</v>
          </cell>
          <cell r="D65">
            <v>650890</v>
          </cell>
          <cell r="G65">
            <v>3871123.38</v>
          </cell>
          <cell r="H65">
            <v>561260.31</v>
          </cell>
          <cell r="I65">
            <v>86.22967168031465</v>
          </cell>
          <cell r="J65">
            <v>-89629.68999999994</v>
          </cell>
          <cell r="K65">
            <v>108.02964176380465</v>
          </cell>
          <cell r="L65">
            <v>287733.3799999999</v>
          </cell>
        </row>
        <row r="66">
          <cell r="B66">
            <v>28435044</v>
          </cell>
          <cell r="C66">
            <v>11146127</v>
          </cell>
          <cell r="D66">
            <v>2242984</v>
          </cell>
          <cell r="G66">
            <v>12393998.66</v>
          </cell>
          <cell r="H66">
            <v>1520215.2699999996</v>
          </cell>
          <cell r="I66">
            <v>67.77646519101339</v>
          </cell>
          <cell r="J66">
            <v>-722768.7300000004</v>
          </cell>
          <cell r="K66">
            <v>111.1955629071874</v>
          </cell>
          <cell r="L66">
            <v>1247871.6600000001</v>
          </cell>
        </row>
        <row r="67">
          <cell r="B67">
            <v>44835300</v>
          </cell>
          <cell r="C67">
            <v>20721119</v>
          </cell>
          <cell r="D67">
            <v>2389557</v>
          </cell>
          <cell r="G67">
            <v>22146810.79</v>
          </cell>
          <cell r="H67">
            <v>2735596.4499999993</v>
          </cell>
          <cell r="I67">
            <v>114.48132227019482</v>
          </cell>
          <cell r="J67">
            <v>346039.44999999925</v>
          </cell>
          <cell r="K67">
            <v>106.88038030185531</v>
          </cell>
          <cell r="L67">
            <v>1425691.789999999</v>
          </cell>
        </row>
        <row r="68">
          <cell r="B68">
            <v>81405890</v>
          </cell>
          <cell r="C68">
            <v>31412318</v>
          </cell>
          <cell r="D68">
            <v>6263009</v>
          </cell>
          <cell r="G68">
            <v>30136165.52</v>
          </cell>
          <cell r="H68">
            <v>3928501.329999998</v>
          </cell>
          <cell r="I68">
            <v>62.72546199438638</v>
          </cell>
          <cell r="J68">
            <v>-2334507.670000002</v>
          </cell>
          <cell r="K68">
            <v>95.93741385147062</v>
          </cell>
          <cell r="L68">
            <v>-1276152.4800000004</v>
          </cell>
        </row>
        <row r="69">
          <cell r="B69">
            <v>14752300</v>
          </cell>
          <cell r="C69">
            <v>6666600</v>
          </cell>
          <cell r="D69">
            <v>1348100</v>
          </cell>
          <cell r="G69">
            <v>6425532.14</v>
          </cell>
          <cell r="H69">
            <v>847682.0899999999</v>
          </cell>
          <cell r="I69">
            <v>62.879763370669814</v>
          </cell>
          <cell r="J69">
            <v>-500417.91000000015</v>
          </cell>
          <cell r="K69">
            <v>96.3839459394594</v>
          </cell>
          <cell r="L69">
            <v>-241067.86000000034</v>
          </cell>
        </row>
        <row r="70">
          <cell r="B70">
            <v>6871900</v>
          </cell>
          <cell r="C70">
            <v>3038770</v>
          </cell>
          <cell r="D70">
            <v>596140</v>
          </cell>
          <cell r="G70">
            <v>2782294.63</v>
          </cell>
          <cell r="H70">
            <v>307459.0499999998</v>
          </cell>
          <cell r="I70">
            <v>51.57497399939608</v>
          </cell>
          <cell r="J70">
            <v>-288680.9500000002</v>
          </cell>
          <cell r="K70">
            <v>91.55989528657976</v>
          </cell>
          <cell r="L70">
            <v>-256475.3700000001</v>
          </cell>
        </row>
        <row r="71">
          <cell r="B71">
            <v>6901685</v>
          </cell>
          <cell r="C71">
            <v>2030542</v>
          </cell>
          <cell r="D71">
            <v>460419</v>
          </cell>
          <cell r="G71">
            <v>1748987.47</v>
          </cell>
          <cell r="H71">
            <v>178633.79000000004</v>
          </cell>
          <cell r="I71">
            <v>38.7980926069515</v>
          </cell>
          <cell r="J71">
            <v>-281785.20999999996</v>
          </cell>
          <cell r="K71">
            <v>86.13402086733493</v>
          </cell>
          <cell r="L71">
            <v>-281554.53</v>
          </cell>
        </row>
        <row r="72">
          <cell r="B72">
            <v>10076920404</v>
          </cell>
          <cell r="C72">
            <v>4732432594</v>
          </cell>
          <cell r="D72">
            <v>758260602</v>
          </cell>
          <cell r="G72">
            <v>4823871321.550001</v>
          </cell>
          <cell r="H72">
            <v>607638600.2199999</v>
          </cell>
          <cell r="I72">
            <v>80.13585284759394</v>
          </cell>
          <cell r="J72">
            <v>-150622001.78000003</v>
          </cell>
          <cell r="K72">
            <v>101.93217178974577</v>
          </cell>
          <cell r="L72">
            <v>91438727.54999995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7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84" sqref="A8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23.06.2018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23.06.2018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930249669</v>
      </c>
      <c r="D10" s="33">
        <f>'[1]вспомогат'!D10</f>
        <v>131836120</v>
      </c>
      <c r="E10" s="33">
        <f>'[1]вспомогат'!G10</f>
        <v>926268761.01</v>
      </c>
      <c r="F10" s="33">
        <f>'[1]вспомогат'!H10</f>
        <v>104958937.55999994</v>
      </c>
      <c r="G10" s="34">
        <f>'[1]вспомогат'!I10</f>
        <v>79.6131876150481</v>
      </c>
      <c r="H10" s="35">
        <f>'[1]вспомогат'!J10</f>
        <v>-26877182.440000057</v>
      </c>
      <c r="I10" s="36">
        <f>'[1]вспомогат'!K10</f>
        <v>99.57206026267342</v>
      </c>
      <c r="J10" s="37">
        <f>'[1]вспомогат'!L10</f>
        <v>-3980907.9900000095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2220360000</v>
      </c>
      <c r="D12" s="38">
        <f>'[1]вспомогат'!D11</f>
        <v>338905000</v>
      </c>
      <c r="E12" s="33">
        <f>'[1]вспомогат'!G11</f>
        <v>2260161646.77</v>
      </c>
      <c r="F12" s="38">
        <f>'[1]вспомогат'!H11</f>
        <v>292383439.26</v>
      </c>
      <c r="G12" s="39">
        <f>'[1]вспомогат'!I11</f>
        <v>86.27297893509981</v>
      </c>
      <c r="H12" s="35">
        <f>'[1]вспомогат'!J11</f>
        <v>-46521560.74000001</v>
      </c>
      <c r="I12" s="36">
        <f>'[1]вспомогат'!K11</f>
        <v>101.79257628357563</v>
      </c>
      <c r="J12" s="37">
        <f>'[1]вспомогат'!L11</f>
        <v>39801646.76999998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179455911</v>
      </c>
      <c r="D13" s="38">
        <f>'[1]вспомогат'!D12</f>
        <v>32569928</v>
      </c>
      <c r="E13" s="33">
        <f>'[1]вспомогат'!G12</f>
        <v>184398860.14</v>
      </c>
      <c r="F13" s="38">
        <f>'[1]вспомогат'!H12</f>
        <v>24621095.669999987</v>
      </c>
      <c r="G13" s="39">
        <f>'[1]вспомогат'!I12</f>
        <v>75.5945658522794</v>
      </c>
      <c r="H13" s="35">
        <f>'[1]вспомогат'!J12</f>
        <v>-7948832.330000013</v>
      </c>
      <c r="I13" s="36">
        <f>'[1]вспомогат'!K12</f>
        <v>102.75440865249625</v>
      </c>
      <c r="J13" s="37">
        <f>'[1]вспомогат'!L12</f>
        <v>4942949.139999986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256349250</v>
      </c>
      <c r="D14" s="38">
        <f>'[1]вспомогат'!D13</f>
        <v>40854100</v>
      </c>
      <c r="E14" s="33">
        <f>'[1]вспомогат'!G13</f>
        <v>265560224.15</v>
      </c>
      <c r="F14" s="38">
        <f>'[1]вспомогат'!H13</f>
        <v>29677654.110000014</v>
      </c>
      <c r="G14" s="39">
        <f>'[1]вспомогат'!I13</f>
        <v>72.64302508193795</v>
      </c>
      <c r="H14" s="35">
        <f>'[1]вспомогат'!J13</f>
        <v>-11176445.889999986</v>
      </c>
      <c r="I14" s="36">
        <f>'[1]вспомогат'!K13</f>
        <v>103.59313481510088</v>
      </c>
      <c r="J14" s="37">
        <f>'[1]вспомогат'!L13</f>
        <v>9210974.150000006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253922000</v>
      </c>
      <c r="D15" s="38">
        <f>'[1]вспомогат'!D14</f>
        <v>48520000</v>
      </c>
      <c r="E15" s="33">
        <f>'[1]вспомогат'!G14</f>
        <v>250320715.78</v>
      </c>
      <c r="F15" s="38">
        <f>'[1]вспомогат'!H14</f>
        <v>33030080.069999993</v>
      </c>
      <c r="G15" s="39">
        <f>'[1]вспомогат'!I14</f>
        <v>68.07518563478976</v>
      </c>
      <c r="H15" s="35">
        <f>'[1]вспомогат'!J14</f>
        <v>-15489919.930000007</v>
      </c>
      <c r="I15" s="36">
        <f>'[1]вспомогат'!K14</f>
        <v>98.58173603705075</v>
      </c>
      <c r="J15" s="37">
        <f>'[1]вспомогат'!L14</f>
        <v>-3601284.219999999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35900550</v>
      </c>
      <c r="D16" s="38">
        <f>'[1]вспомогат'!D15</f>
        <v>5831350</v>
      </c>
      <c r="E16" s="33">
        <f>'[1]вспомогат'!G15</f>
        <v>35569681.22</v>
      </c>
      <c r="F16" s="38">
        <f>'[1]вспомогат'!H15</f>
        <v>4693954.699999999</v>
      </c>
      <c r="G16" s="39">
        <f>'[1]вспомогат'!I15</f>
        <v>80.49516321263515</v>
      </c>
      <c r="H16" s="35">
        <f>'[1]вспомогат'!J15</f>
        <v>-1137395.3000000007</v>
      </c>
      <c r="I16" s="36">
        <f>'[1]вспомогат'!K15</f>
        <v>99.07837406390709</v>
      </c>
      <c r="J16" s="37">
        <f>'[1]вспомогат'!L15</f>
        <v>-330868.7800000012</v>
      </c>
    </row>
    <row r="17" spans="1:10" ht="18" customHeight="1">
      <c r="A17" s="40" t="s">
        <v>19</v>
      </c>
      <c r="B17" s="41">
        <f>SUM(B12:B16)</f>
        <v>6110269628</v>
      </c>
      <c r="C17" s="41">
        <f>SUM(C12:C16)</f>
        <v>2945987711</v>
      </c>
      <c r="D17" s="41">
        <f>SUM(D12:D16)</f>
        <v>466680378</v>
      </c>
      <c r="E17" s="41">
        <f>SUM(E12:E16)</f>
        <v>2996011128.06</v>
      </c>
      <c r="F17" s="41">
        <f>SUM(F12:F16)</f>
        <v>384406223.80999994</v>
      </c>
      <c r="G17" s="42">
        <f>F17/D17*100</f>
        <v>82.37034208667757</v>
      </c>
      <c r="H17" s="41">
        <f>SUM(H12:H16)</f>
        <v>-82274154.19000001</v>
      </c>
      <c r="I17" s="43">
        <f>E17/C17*100</f>
        <v>101.69801852442282</v>
      </c>
      <c r="J17" s="41">
        <f>SUM(J12:J16)</f>
        <v>50023417.05999997</v>
      </c>
    </row>
    <row r="18" spans="1:10" ht="20.25" customHeight="1">
      <c r="A18" s="32" t="s">
        <v>20</v>
      </c>
      <c r="B18" s="44">
        <f>'[1]вспомогат'!B16</f>
        <v>43154404</v>
      </c>
      <c r="C18" s="44">
        <f>'[1]вспомогат'!C16</f>
        <v>15844902</v>
      </c>
      <c r="D18" s="45">
        <f>'[1]вспомогат'!D16</f>
        <v>3138099</v>
      </c>
      <c r="E18" s="44">
        <f>'[1]вспомогат'!G16</f>
        <v>16751466.81</v>
      </c>
      <c r="F18" s="45">
        <f>'[1]вспомогат'!H16</f>
        <v>1963294.42</v>
      </c>
      <c r="G18" s="46">
        <f>'[1]вспомогат'!I16</f>
        <v>62.56317662380951</v>
      </c>
      <c r="H18" s="47">
        <f>'[1]вспомогат'!J16</f>
        <v>-1174804.58</v>
      </c>
      <c r="I18" s="48">
        <f>'[1]вспомогат'!K16</f>
        <v>105.72149206097963</v>
      </c>
      <c r="J18" s="49">
        <f>'[1]вспомогат'!L16</f>
        <v>906564.8100000005</v>
      </c>
    </row>
    <row r="19" spans="1:10" ht="12.75">
      <c r="A19" s="32" t="s">
        <v>21</v>
      </c>
      <c r="B19" s="33">
        <f>'[1]вспомогат'!B17</f>
        <v>240260391</v>
      </c>
      <c r="C19" s="33">
        <f>'[1]вспомогат'!C17</f>
        <v>105669632</v>
      </c>
      <c r="D19" s="38">
        <f>'[1]вспомогат'!D17</f>
        <v>19822802</v>
      </c>
      <c r="E19" s="33">
        <f>'[1]вспомогат'!G17</f>
        <v>121829462.52</v>
      </c>
      <c r="F19" s="38">
        <f>'[1]вспомогат'!H17</f>
        <v>17417251.429999992</v>
      </c>
      <c r="G19" s="39">
        <f>'[1]вспомогат'!I17</f>
        <v>87.86472987017675</v>
      </c>
      <c r="H19" s="35">
        <f>'[1]вспомогат'!J17</f>
        <v>-2405550.5700000077</v>
      </c>
      <c r="I19" s="36">
        <f>'[1]вспомогат'!K17</f>
        <v>115.29278584030651</v>
      </c>
      <c r="J19" s="37">
        <f>'[1]вспомогат'!L17</f>
        <v>16159830.519999996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42500</v>
      </c>
      <c r="D20" s="38">
        <f>'[1]вспомогат'!D18</f>
        <v>7150</v>
      </c>
      <c r="E20" s="33">
        <f>'[1]вспомогат'!G18</f>
        <v>67510</v>
      </c>
      <c r="F20" s="38">
        <f>'[1]вспомогат'!H18</f>
        <v>3390</v>
      </c>
      <c r="G20" s="39">
        <f>'[1]вспомогат'!I18</f>
        <v>47.41258741258741</v>
      </c>
      <c r="H20" s="35">
        <f>'[1]вспомогат'!J18</f>
        <v>-3760</v>
      </c>
      <c r="I20" s="36">
        <f>'[1]вспомогат'!K18</f>
        <v>158.8470588235294</v>
      </c>
      <c r="J20" s="37">
        <f>'[1]вспомогат'!L18</f>
        <v>25010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1305370</v>
      </c>
      <c r="D21" s="38">
        <f>'[1]вспомогат'!D19</f>
        <v>274575</v>
      </c>
      <c r="E21" s="33">
        <f>'[1]вспомогат'!G19</f>
        <v>1961587.54</v>
      </c>
      <c r="F21" s="38">
        <f>'[1]вспомогат'!H19</f>
        <v>250024.32000000007</v>
      </c>
      <c r="G21" s="39">
        <f>'[1]вспомогат'!I19</f>
        <v>91.05866156787765</v>
      </c>
      <c r="H21" s="35">
        <f>'[1]вспомогат'!J19</f>
        <v>-24550.679999999935</v>
      </c>
      <c r="I21" s="36">
        <f>'[1]вспомогат'!K19</f>
        <v>150.27061599393278</v>
      </c>
      <c r="J21" s="37">
        <f>'[1]вспомогат'!L19</f>
        <v>656217.54</v>
      </c>
    </row>
    <row r="22" spans="1:10" ht="12.75">
      <c r="A22" s="32" t="s">
        <v>24</v>
      </c>
      <c r="B22" s="33">
        <f>'[1]вспомогат'!B20</f>
        <v>123652539</v>
      </c>
      <c r="C22" s="33">
        <f>'[1]вспомогат'!C20</f>
        <v>51200521</v>
      </c>
      <c r="D22" s="38">
        <f>'[1]вспомогат'!D20</f>
        <v>10549975</v>
      </c>
      <c r="E22" s="33">
        <f>'[1]вспомогат'!G20</f>
        <v>57180576.9</v>
      </c>
      <c r="F22" s="38">
        <f>'[1]вспомогат'!H20</f>
        <v>8706069.36</v>
      </c>
      <c r="G22" s="39">
        <f>'[1]вспомогат'!I20</f>
        <v>82.52218000516588</v>
      </c>
      <c r="H22" s="35">
        <f>'[1]вспомогат'!J20</f>
        <v>-1843905.6400000006</v>
      </c>
      <c r="I22" s="36">
        <f>'[1]вспомогат'!K20</f>
        <v>111.67967782984083</v>
      </c>
      <c r="J22" s="37">
        <f>'[1]вспомогат'!L20</f>
        <v>5980055.8999999985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10189620</v>
      </c>
      <c r="D23" s="38">
        <f>'[1]вспомогат'!D21</f>
        <v>2025100</v>
      </c>
      <c r="E23" s="33">
        <f>'[1]вспомогат'!G21</f>
        <v>13063141.37</v>
      </c>
      <c r="F23" s="38">
        <f>'[1]вспомогат'!H21</f>
        <v>1846892.5099999998</v>
      </c>
      <c r="G23" s="39">
        <f>'[1]вспомогат'!I21</f>
        <v>91.20006468816354</v>
      </c>
      <c r="H23" s="35">
        <f>'[1]вспомогат'!J21</f>
        <v>-178207.49000000022</v>
      </c>
      <c r="I23" s="36">
        <f>'[1]вспомогат'!K21</f>
        <v>128.20047626898744</v>
      </c>
      <c r="J23" s="37">
        <f>'[1]вспомогат'!L21</f>
        <v>2873521.369999999</v>
      </c>
    </row>
    <row r="24" spans="1:10" ht="12.75">
      <c r="A24" s="32" t="s">
        <v>26</v>
      </c>
      <c r="B24" s="33">
        <f>'[1]вспомогат'!B22</f>
        <v>54122518</v>
      </c>
      <c r="C24" s="33">
        <f>'[1]вспомогат'!C22</f>
        <v>24968940</v>
      </c>
      <c r="D24" s="38">
        <f>'[1]вспомогат'!D22</f>
        <v>4474132</v>
      </c>
      <c r="E24" s="33">
        <f>'[1]вспомогат'!G22</f>
        <v>26456415.26</v>
      </c>
      <c r="F24" s="38">
        <f>'[1]вспомогат'!H22</f>
        <v>3157244.5200000033</v>
      </c>
      <c r="G24" s="39">
        <f>'[1]вспомогат'!I22</f>
        <v>70.56663772995529</v>
      </c>
      <c r="H24" s="35">
        <f>'[1]вспомогат'!J22</f>
        <v>-1316887.4799999967</v>
      </c>
      <c r="I24" s="36">
        <f>'[1]вспомогат'!K22</f>
        <v>105.95730239249244</v>
      </c>
      <c r="J24" s="37">
        <f>'[1]вспомогат'!L22</f>
        <v>1487475.2600000016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3467057</v>
      </c>
      <c r="D25" s="38">
        <f>'[1]вспомогат'!D23</f>
        <v>941070</v>
      </c>
      <c r="E25" s="33">
        <f>'[1]вспомогат'!G23</f>
        <v>2975474.49</v>
      </c>
      <c r="F25" s="38">
        <f>'[1]вспомогат'!H23</f>
        <v>298796.98000000045</v>
      </c>
      <c r="G25" s="39">
        <f>'[1]вспомогат'!I23</f>
        <v>31.750770930961615</v>
      </c>
      <c r="H25" s="35">
        <f>'[1]вспомогат'!J23</f>
        <v>-642273.0199999996</v>
      </c>
      <c r="I25" s="36">
        <f>'[1]вспомогат'!K23</f>
        <v>85.82133175197293</v>
      </c>
      <c r="J25" s="37">
        <f>'[1]вспомогат'!L23</f>
        <v>-491582.5099999998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15700055</v>
      </c>
      <c r="D26" s="38">
        <f>'[1]вспомогат'!D24</f>
        <v>2751921</v>
      </c>
      <c r="E26" s="33">
        <f>'[1]вспомогат'!G24</f>
        <v>16901858.9</v>
      </c>
      <c r="F26" s="38">
        <f>'[1]вспомогат'!H24</f>
        <v>1916601.7399999984</v>
      </c>
      <c r="G26" s="39">
        <f>'[1]вспомогат'!I24</f>
        <v>69.6459578599821</v>
      </c>
      <c r="H26" s="35">
        <f>'[1]вспомогат'!J24</f>
        <v>-835319.2600000016</v>
      </c>
      <c r="I26" s="36">
        <f>'[1]вспомогат'!K24</f>
        <v>107.6547750947369</v>
      </c>
      <c r="J26" s="37">
        <f>'[1]вспомогат'!L24</f>
        <v>1201803.8999999985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49887291</v>
      </c>
      <c r="D27" s="38">
        <f>'[1]вспомогат'!D25</f>
        <v>9161720</v>
      </c>
      <c r="E27" s="33">
        <f>'[1]вспомогат'!G25</f>
        <v>47546545.51</v>
      </c>
      <c r="F27" s="38">
        <f>'[1]вспомогат'!H25</f>
        <v>6726818.280000001</v>
      </c>
      <c r="G27" s="39">
        <f>'[1]вспомогат'!I25</f>
        <v>73.42309391686278</v>
      </c>
      <c r="H27" s="35">
        <f>'[1]вспомогат'!J25</f>
        <v>-2434901.719999999</v>
      </c>
      <c r="I27" s="36">
        <f>'[1]вспомогат'!K25</f>
        <v>95.30793225472996</v>
      </c>
      <c r="J27" s="37">
        <f>'[1]вспомогат'!L25</f>
        <v>-2340745.490000002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23928212</v>
      </c>
      <c r="D28" s="38">
        <f>'[1]вспомогат'!D26</f>
        <v>4819752</v>
      </c>
      <c r="E28" s="33">
        <f>'[1]вспомогат'!G26</f>
        <v>25105792.94</v>
      </c>
      <c r="F28" s="38">
        <f>'[1]вспомогат'!H26</f>
        <v>3257228.080000002</v>
      </c>
      <c r="G28" s="39">
        <f>'[1]вспомогат'!I26</f>
        <v>67.58082324567741</v>
      </c>
      <c r="H28" s="35">
        <f>'[1]вспомогат'!J26</f>
        <v>-1562523.919999998</v>
      </c>
      <c r="I28" s="36">
        <f>'[1]вспомогат'!K26</f>
        <v>104.9213077015533</v>
      </c>
      <c r="J28" s="37">
        <f>'[1]вспомогат'!L26</f>
        <v>1177580.9400000013</v>
      </c>
    </row>
    <row r="29" spans="1:10" ht="12.75">
      <c r="A29" s="32" t="s">
        <v>31</v>
      </c>
      <c r="B29" s="33">
        <f>'[1]вспомогат'!B27</f>
        <v>61600288</v>
      </c>
      <c r="C29" s="33">
        <f>'[1]вспомогат'!C27</f>
        <v>24032021</v>
      </c>
      <c r="D29" s="38">
        <f>'[1]вспомогат'!D27</f>
        <v>4818663</v>
      </c>
      <c r="E29" s="33">
        <f>'[1]вспомогат'!G27</f>
        <v>23681217.18</v>
      </c>
      <c r="F29" s="38">
        <f>'[1]вспомогат'!H27</f>
        <v>3348684.620000001</v>
      </c>
      <c r="G29" s="39">
        <f>'[1]вспомогат'!I27</f>
        <v>69.49406131949881</v>
      </c>
      <c r="H29" s="35">
        <f>'[1]вспомогат'!J27</f>
        <v>-1469978.379999999</v>
      </c>
      <c r="I29" s="36">
        <f>'[1]вспомогат'!K27</f>
        <v>98.54026500725844</v>
      </c>
      <c r="J29" s="37">
        <f>'[1]вспомогат'!L27</f>
        <v>-350803.8200000003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39675</v>
      </c>
      <c r="D30" s="38">
        <f>'[1]вспомогат'!D28</f>
        <v>3915</v>
      </c>
      <c r="E30" s="33">
        <f>'[1]вспомогат'!G28</f>
        <v>37519.59000000001</v>
      </c>
      <c r="F30" s="38">
        <f>'[1]вспомогат'!H28</f>
        <v>1348.7799999999988</v>
      </c>
      <c r="G30" s="39">
        <f>'[1]вспомогат'!I28</f>
        <v>34.45159642401019</v>
      </c>
      <c r="H30" s="35">
        <f>'[1]вспомогат'!J28</f>
        <v>-2566.220000000001</v>
      </c>
      <c r="I30" s="36">
        <f>'[1]вспомогат'!K28</f>
        <v>94.56733459357281</v>
      </c>
      <c r="J30" s="37">
        <f>'[1]вспомогат'!L28</f>
        <v>-2155.409999999989</v>
      </c>
    </row>
    <row r="31" spans="1:10" ht="12.75">
      <c r="A31" s="32" t="s">
        <v>33</v>
      </c>
      <c r="B31" s="33">
        <f>'[1]вспомогат'!B29</f>
        <v>166107525</v>
      </c>
      <c r="C31" s="33">
        <f>'[1]вспомогат'!C29</f>
        <v>79813655</v>
      </c>
      <c r="D31" s="38">
        <f>'[1]вспомогат'!D29</f>
        <v>13003915</v>
      </c>
      <c r="E31" s="33">
        <f>'[1]вспомогат'!G29</f>
        <v>79052944.75</v>
      </c>
      <c r="F31" s="38">
        <f>'[1]вспомогат'!H29</f>
        <v>10299235.719999999</v>
      </c>
      <c r="G31" s="39">
        <f>'[1]вспомогат'!I29</f>
        <v>79.20103845649558</v>
      </c>
      <c r="H31" s="35">
        <f>'[1]вспомогат'!J29</f>
        <v>-2704679.280000001</v>
      </c>
      <c r="I31" s="36">
        <f>'[1]вспомогат'!K29</f>
        <v>99.04689210135784</v>
      </c>
      <c r="J31" s="37">
        <f>'[1]вспомогат'!L29</f>
        <v>-760710.25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15820792</v>
      </c>
      <c r="D32" s="38">
        <f>'[1]вспомогат'!D30</f>
        <v>3619583</v>
      </c>
      <c r="E32" s="33">
        <f>'[1]вспомогат'!G30</f>
        <v>17126960.38</v>
      </c>
      <c r="F32" s="38">
        <f>'[1]вспомогат'!H30</f>
        <v>2809785.459999999</v>
      </c>
      <c r="G32" s="39">
        <f>'[1]вспомогат'!I30</f>
        <v>77.62732502611486</v>
      </c>
      <c r="H32" s="35">
        <f>'[1]вспомогат'!J30</f>
        <v>-809797.540000001</v>
      </c>
      <c r="I32" s="36">
        <f>'[1]вспомогат'!K30</f>
        <v>108.2560239714927</v>
      </c>
      <c r="J32" s="37">
        <f>'[1]вспомогат'!L30</f>
        <v>1306168.379999999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13037315</v>
      </c>
      <c r="D33" s="38">
        <f>'[1]вспомогат'!D31</f>
        <v>1953663</v>
      </c>
      <c r="E33" s="33">
        <f>'[1]вспомогат'!G31</f>
        <v>13233010.49</v>
      </c>
      <c r="F33" s="38">
        <f>'[1]вспомогат'!H31</f>
        <v>1999530</v>
      </c>
      <c r="G33" s="39">
        <f>'[1]вспомогат'!I31</f>
        <v>102.3477436999114</v>
      </c>
      <c r="H33" s="35">
        <f>'[1]вспомогат'!J31</f>
        <v>45867</v>
      </c>
      <c r="I33" s="36">
        <f>'[1]вспомогат'!K31</f>
        <v>101.50104135705857</v>
      </c>
      <c r="J33" s="37">
        <f>'[1]вспомогат'!L31</f>
        <v>195695.49000000022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15557419</v>
      </c>
      <c r="D34" s="38">
        <f>'[1]вспомогат'!D32</f>
        <v>2973505</v>
      </c>
      <c r="E34" s="33">
        <f>'[1]вспомогат'!G32</f>
        <v>15009758.33</v>
      </c>
      <c r="F34" s="38">
        <f>'[1]вспомогат'!H32</f>
        <v>2165605.2699999996</v>
      </c>
      <c r="G34" s="39">
        <f>'[1]вспомогат'!I32</f>
        <v>72.8300530855001</v>
      </c>
      <c r="H34" s="35">
        <f>'[1]вспомогат'!J32</f>
        <v>-807899.7300000004</v>
      </c>
      <c r="I34" s="36">
        <f>'[1]вспомогат'!K32</f>
        <v>96.47974596557437</v>
      </c>
      <c r="J34" s="37">
        <f>'[1]вспомогат'!L32</f>
        <v>-547660.6699999999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23920096</v>
      </c>
      <c r="D35" s="38">
        <f>'[1]вспомогат'!D33</f>
        <v>4540876</v>
      </c>
      <c r="E35" s="33">
        <f>'[1]вспомогат'!G33</f>
        <v>25613679.36</v>
      </c>
      <c r="F35" s="38">
        <f>'[1]вспомогат'!H33</f>
        <v>3645810.16</v>
      </c>
      <c r="G35" s="39">
        <f>'[1]вспомогат'!I33</f>
        <v>80.28869671843054</v>
      </c>
      <c r="H35" s="35">
        <f>'[1]вспомогат'!J33</f>
        <v>-895065.8399999999</v>
      </c>
      <c r="I35" s="36">
        <f>'[1]вспомогат'!K33</f>
        <v>107.08016957791473</v>
      </c>
      <c r="J35" s="37">
        <f>'[1]вспомогат'!L33</f>
        <v>1693583.3599999994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102200</v>
      </c>
      <c r="D36" s="38">
        <f>'[1]вспомогат'!D34</f>
        <v>11300</v>
      </c>
      <c r="E36" s="33">
        <f>'[1]вспомогат'!G34</f>
        <v>178877.63</v>
      </c>
      <c r="F36" s="38">
        <f>'[1]вспомогат'!H34</f>
        <v>844.9800000000105</v>
      </c>
      <c r="G36" s="39">
        <f>'[1]вспомогат'!I34</f>
        <v>7.477699115044341</v>
      </c>
      <c r="H36" s="35">
        <f>'[1]вспомогат'!J34</f>
        <v>-10455.01999999999</v>
      </c>
      <c r="I36" s="36">
        <f>'[1]вспомогат'!K34</f>
        <v>175.02703522504893</v>
      </c>
      <c r="J36" s="37">
        <f>'[1]вспомогат'!L34</f>
        <v>76677.63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2669777</v>
      </c>
      <c r="D37" s="38">
        <f>'[1]вспомогат'!D35</f>
        <v>464444</v>
      </c>
      <c r="E37" s="33">
        <f>'[1]вспомогат'!G35</f>
        <v>2393535</v>
      </c>
      <c r="F37" s="38">
        <f>'[1]вспомогат'!H35</f>
        <v>184435.93999999994</v>
      </c>
      <c r="G37" s="39">
        <f>'[1]вспомогат'!I35</f>
        <v>39.71112556088569</v>
      </c>
      <c r="H37" s="35">
        <f>'[1]вспомогат'!J35</f>
        <v>-280008.06000000006</v>
      </c>
      <c r="I37" s="36">
        <f>'[1]вспомогат'!K35</f>
        <v>89.65299348971843</v>
      </c>
      <c r="J37" s="37">
        <f>'[1]вспомогат'!L35</f>
        <v>-276242</v>
      </c>
    </row>
    <row r="38" spans="1:10" ht="18.75" customHeight="1">
      <c r="A38" s="51" t="s">
        <v>40</v>
      </c>
      <c r="B38" s="41">
        <f>SUM(B18:B37)</f>
        <v>1157539098</v>
      </c>
      <c r="C38" s="41">
        <f>SUM(C18:C37)</f>
        <v>477197050</v>
      </c>
      <c r="D38" s="41">
        <f>SUM(D18:D37)</f>
        <v>89356160</v>
      </c>
      <c r="E38" s="41">
        <f>SUM(E18:E37)</f>
        <v>506167334.95</v>
      </c>
      <c r="F38" s="41">
        <f>SUM(F18:F37)</f>
        <v>69998892.57</v>
      </c>
      <c r="G38" s="42">
        <f>F38/D38*100</f>
        <v>78.33695244961287</v>
      </c>
      <c r="H38" s="41">
        <f>SUM(H18:H37)</f>
        <v>-19357267.430000003</v>
      </c>
      <c r="I38" s="43">
        <f>E38/C38*100</f>
        <v>106.07092708347632</v>
      </c>
      <c r="J38" s="41">
        <f>SUM(J18:J37)</f>
        <v>28970284.949999984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6974951</v>
      </c>
      <c r="D39" s="38">
        <f>'[1]вспомогат'!D36</f>
        <v>2026126</v>
      </c>
      <c r="E39" s="33">
        <f>'[1]вспомогат'!G36</f>
        <v>5530002.05</v>
      </c>
      <c r="F39" s="38">
        <f>'[1]вспомогат'!H36</f>
        <v>517617.96999999974</v>
      </c>
      <c r="G39" s="39">
        <f>'[1]вспомогат'!I36</f>
        <v>25.547175743265704</v>
      </c>
      <c r="H39" s="35">
        <f>'[1]вспомогат'!J36</f>
        <v>-1508508.0300000003</v>
      </c>
      <c r="I39" s="36">
        <f>'[1]вспомогат'!K36</f>
        <v>79.283740487926</v>
      </c>
      <c r="J39" s="37">
        <f>'[1]вспомогат'!L36</f>
        <v>-1444948.9500000002</v>
      </c>
    </row>
    <row r="40" spans="1:10" ht="12.75" customHeight="1">
      <c r="A40" s="52" t="s">
        <v>42</v>
      </c>
      <c r="B40" s="33">
        <f>'[1]вспомогат'!B37</f>
        <v>42440358</v>
      </c>
      <c r="C40" s="33">
        <f>'[1]вспомогат'!C37</f>
        <v>18155981</v>
      </c>
      <c r="D40" s="38">
        <f>'[1]вспомогат'!D37</f>
        <v>2922502</v>
      </c>
      <c r="E40" s="33">
        <f>'[1]вспомогат'!G37</f>
        <v>17453824.61</v>
      </c>
      <c r="F40" s="38">
        <f>'[1]вспомогат'!H37</f>
        <v>2005631.4699999988</v>
      </c>
      <c r="G40" s="39">
        <f>'[1]вспомогат'!I37</f>
        <v>68.62720607205739</v>
      </c>
      <c r="H40" s="35">
        <f>'[1]вспомогат'!J37</f>
        <v>-916870.5300000012</v>
      </c>
      <c r="I40" s="36">
        <f>'[1]вспомогат'!K37</f>
        <v>96.13264416833218</v>
      </c>
      <c r="J40" s="37">
        <f>'[1]вспомогат'!L37</f>
        <v>-702156.3900000006</v>
      </c>
    </row>
    <row r="41" spans="1:10" ht="12.75" customHeight="1">
      <c r="A41" s="52" t="s">
        <v>43</v>
      </c>
      <c r="B41" s="33">
        <f>'[1]вспомогат'!B38</f>
        <v>21001547</v>
      </c>
      <c r="C41" s="33">
        <f>'[1]вспомогат'!C38</f>
        <v>8338897</v>
      </c>
      <c r="D41" s="38">
        <f>'[1]вспомогат'!D38</f>
        <v>1330285</v>
      </c>
      <c r="E41" s="33">
        <f>'[1]вспомогат'!G38</f>
        <v>8947724.12</v>
      </c>
      <c r="F41" s="38">
        <f>'[1]вспомогат'!H38</f>
        <v>1332613.5599999996</v>
      </c>
      <c r="G41" s="39">
        <f>'[1]вспомогат'!I38</f>
        <v>100.17504219020734</v>
      </c>
      <c r="H41" s="35">
        <f>'[1]вспомогат'!J38</f>
        <v>2328.55999999959</v>
      </c>
      <c r="I41" s="36">
        <f>'[1]вспомогат'!K38</f>
        <v>107.30105096633282</v>
      </c>
      <c r="J41" s="37">
        <f>'[1]вспомогат'!L38</f>
        <v>608827.1199999992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7209000</v>
      </c>
      <c r="D42" s="38">
        <f>'[1]вспомогат'!D39</f>
        <v>1535917</v>
      </c>
      <c r="E42" s="33">
        <f>'[1]вспомогат'!G39</f>
        <v>6577516.27</v>
      </c>
      <c r="F42" s="38">
        <f>'[1]вспомогат'!H39</f>
        <v>772035.3499999996</v>
      </c>
      <c r="G42" s="39">
        <f>'[1]вспомогат'!I39</f>
        <v>50.265434265002575</v>
      </c>
      <c r="H42" s="35">
        <f>'[1]вспомогат'!J39</f>
        <v>-763881.6500000004</v>
      </c>
      <c r="I42" s="36">
        <f>'[1]вспомогат'!K39</f>
        <v>91.24034221112498</v>
      </c>
      <c r="J42" s="37">
        <f>'[1]вспомогат'!L39</f>
        <v>-631483.7300000004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5252937</v>
      </c>
      <c r="D43" s="38">
        <f>'[1]вспомогат'!D40</f>
        <v>748377</v>
      </c>
      <c r="E43" s="33">
        <f>'[1]вспомогат'!G40</f>
        <v>7257221.05</v>
      </c>
      <c r="F43" s="38">
        <f>'[1]вспомогат'!H40</f>
        <v>672644.7999999998</v>
      </c>
      <c r="G43" s="39">
        <f>'[1]вспомогат'!I40</f>
        <v>89.880474680542</v>
      </c>
      <c r="H43" s="35">
        <f>'[1]вспомогат'!J40</f>
        <v>-75732.20000000019</v>
      </c>
      <c r="I43" s="36">
        <f>'[1]вспомогат'!K40</f>
        <v>138.15549377424477</v>
      </c>
      <c r="J43" s="37">
        <f>'[1]вспомогат'!L40</f>
        <v>2004284.0499999998</v>
      </c>
    </row>
    <row r="44" spans="1:10" ht="14.25" customHeight="1">
      <c r="A44" s="52" t="s">
        <v>46</v>
      </c>
      <c r="B44" s="33">
        <f>'[1]вспомогат'!B41</f>
        <v>18403480</v>
      </c>
      <c r="C44" s="33">
        <f>'[1]вспомогат'!C41</f>
        <v>10738415</v>
      </c>
      <c r="D44" s="38">
        <f>'[1]вспомогат'!D41</f>
        <v>947223</v>
      </c>
      <c r="E44" s="33">
        <f>'[1]вспомогат'!G41</f>
        <v>11362292.11</v>
      </c>
      <c r="F44" s="38">
        <f>'[1]вспомогат'!H41</f>
        <v>1114149.539999999</v>
      </c>
      <c r="G44" s="39">
        <f>'[1]вспомогат'!I41</f>
        <v>117.62272875553055</v>
      </c>
      <c r="H44" s="35">
        <f>'[1]вспомогат'!J41</f>
        <v>166926.5399999991</v>
      </c>
      <c r="I44" s="36">
        <f>'[1]вспомогат'!K41</f>
        <v>105.80976903947183</v>
      </c>
      <c r="J44" s="37">
        <f>'[1]вспомогат'!L41</f>
        <v>623877.1099999994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13121872</v>
      </c>
      <c r="D45" s="38">
        <f>'[1]вспомогат'!D42</f>
        <v>2097967</v>
      </c>
      <c r="E45" s="33">
        <f>'[1]вспомогат'!G42</f>
        <v>13573415.26</v>
      </c>
      <c r="F45" s="38">
        <f>'[1]вспомогат'!H42</f>
        <v>1694691.9900000002</v>
      </c>
      <c r="G45" s="39">
        <f>'[1]вспомогат'!I42</f>
        <v>80.77781919353356</v>
      </c>
      <c r="H45" s="35">
        <f>'[1]вспомогат'!J42</f>
        <v>-403275.0099999998</v>
      </c>
      <c r="I45" s="36">
        <f>'[1]вспомогат'!K42</f>
        <v>103.44114970790753</v>
      </c>
      <c r="J45" s="37">
        <f>'[1]вспомогат'!L42</f>
        <v>451543.2599999998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22224046</v>
      </c>
      <c r="D46" s="38">
        <f>'[1]вспомогат'!D43</f>
        <v>4063002</v>
      </c>
      <c r="E46" s="33">
        <f>'[1]вспомогат'!G43</f>
        <v>21917385.23</v>
      </c>
      <c r="F46" s="38">
        <f>'[1]вспомогат'!H43</f>
        <v>3257516.2300000004</v>
      </c>
      <c r="G46" s="39">
        <f>'[1]вспомогат'!I43</f>
        <v>80.1751077159204</v>
      </c>
      <c r="H46" s="35">
        <f>'[1]вспомогат'!J43</f>
        <v>-805485.7699999996</v>
      </c>
      <c r="I46" s="36">
        <f>'[1]вспомогат'!K43</f>
        <v>98.62013978012824</v>
      </c>
      <c r="J46" s="37">
        <f>'[1]вспомогат'!L43</f>
        <v>-306660.76999999955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11468659</v>
      </c>
      <c r="D47" s="38">
        <f>'[1]вспомогат'!D44</f>
        <v>3154328</v>
      </c>
      <c r="E47" s="33">
        <f>'[1]вспомогат'!G44</f>
        <v>9604864.44</v>
      </c>
      <c r="F47" s="38">
        <f>'[1]вспомогат'!H44</f>
        <v>1035816.8499999996</v>
      </c>
      <c r="G47" s="39">
        <f>'[1]вспомогат'!I44</f>
        <v>32.83795629370185</v>
      </c>
      <c r="H47" s="35">
        <f>'[1]вспомогат'!J44</f>
        <v>-2118511.1500000004</v>
      </c>
      <c r="I47" s="36">
        <f>'[1]вспомогат'!K44</f>
        <v>83.74880132018922</v>
      </c>
      <c r="J47" s="37">
        <f>'[1]вспомогат'!L44</f>
        <v>-1863794.5600000005</v>
      </c>
    </row>
    <row r="48" spans="1:10" ht="14.25" customHeight="1">
      <c r="A48" s="53" t="s">
        <v>50</v>
      </c>
      <c r="B48" s="33">
        <f>'[1]вспомогат'!B45</f>
        <v>23343637</v>
      </c>
      <c r="C48" s="33">
        <f>'[1]вспомогат'!C45</f>
        <v>10563596</v>
      </c>
      <c r="D48" s="38">
        <f>'[1]вспомогат'!D45</f>
        <v>1639973</v>
      </c>
      <c r="E48" s="33">
        <f>'[1]вспомогат'!G45</f>
        <v>11398630.92</v>
      </c>
      <c r="F48" s="38">
        <f>'[1]вспомогат'!H45</f>
        <v>1210468.92</v>
      </c>
      <c r="G48" s="39">
        <f>'[1]вспомогат'!I45</f>
        <v>73.81029565730654</v>
      </c>
      <c r="H48" s="35">
        <f>'[1]вспомогат'!J45</f>
        <v>-429504.0800000001</v>
      </c>
      <c r="I48" s="36">
        <f>'[1]вспомогат'!K45</f>
        <v>107.90483581537953</v>
      </c>
      <c r="J48" s="37">
        <f>'[1]вспомогат'!L45</f>
        <v>835034.9199999999</v>
      </c>
    </row>
    <row r="49" spans="1:10" ht="14.25" customHeight="1">
      <c r="A49" s="53" t="s">
        <v>51</v>
      </c>
      <c r="B49" s="33">
        <f>'[1]вспомогат'!B46</f>
        <v>8330282</v>
      </c>
      <c r="C49" s="33">
        <f>'[1]вспомогат'!C46</f>
        <v>4197936</v>
      </c>
      <c r="D49" s="38">
        <f>'[1]вспомогат'!D46</f>
        <v>813323</v>
      </c>
      <c r="E49" s="33">
        <f>'[1]вспомогат'!G46</f>
        <v>3792478.98</v>
      </c>
      <c r="F49" s="38">
        <f>'[1]вспомогат'!H46</f>
        <v>387795.9500000002</v>
      </c>
      <c r="G49" s="39">
        <f>'[1]вспомогат'!I46</f>
        <v>47.68043569406007</v>
      </c>
      <c r="H49" s="35">
        <f>'[1]вспомогат'!J46</f>
        <v>-425527.0499999998</v>
      </c>
      <c r="I49" s="36">
        <f>'[1]вспомогат'!K46</f>
        <v>90.34151497307248</v>
      </c>
      <c r="J49" s="37">
        <f>'[1]вспомогат'!L46</f>
        <v>-405457.02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3284069</v>
      </c>
      <c r="D50" s="38">
        <f>'[1]вспомогат'!D47</f>
        <v>766079</v>
      </c>
      <c r="E50" s="33">
        <f>'[1]вспомогат'!G47</f>
        <v>3538047.86</v>
      </c>
      <c r="F50" s="38">
        <f>'[1]вспомогат'!H47</f>
        <v>460321.77</v>
      </c>
      <c r="G50" s="39">
        <f>'[1]вспомогат'!I47</f>
        <v>60.088028780321615</v>
      </c>
      <c r="H50" s="35">
        <f>'[1]вспомогат'!J47</f>
        <v>-305757.23</v>
      </c>
      <c r="I50" s="36">
        <f>'[1]вспомогат'!K47</f>
        <v>107.73366393946047</v>
      </c>
      <c r="J50" s="37">
        <f>'[1]вспомогат'!L47</f>
        <v>253978.85999999987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4511754</v>
      </c>
      <c r="D51" s="38">
        <f>'[1]вспомогат'!D48</f>
        <v>1263179</v>
      </c>
      <c r="E51" s="33">
        <f>'[1]вспомогат'!G48</f>
        <v>3831534.42</v>
      </c>
      <c r="F51" s="38">
        <f>'[1]вспомогат'!H48</f>
        <v>454924.70999999996</v>
      </c>
      <c r="G51" s="39">
        <f>'[1]вспомогат'!I48</f>
        <v>36.01427113655309</v>
      </c>
      <c r="H51" s="35">
        <f>'[1]вспомогат'!J48</f>
        <v>-808254.29</v>
      </c>
      <c r="I51" s="36">
        <f>'[1]вспомогат'!K48</f>
        <v>84.92338944011576</v>
      </c>
      <c r="J51" s="37">
        <f>'[1]вспомогат'!L48</f>
        <v>-680219.5800000001</v>
      </c>
    </row>
    <row r="52" spans="1:10" ht="14.25" customHeight="1">
      <c r="A52" s="53" t="s">
        <v>54</v>
      </c>
      <c r="B52" s="33">
        <f>'[1]вспомогат'!B49</f>
        <v>25800600</v>
      </c>
      <c r="C52" s="33">
        <f>'[1]вспомогат'!C49</f>
        <v>9106707</v>
      </c>
      <c r="D52" s="38">
        <f>'[1]вспомогат'!D49</f>
        <v>2310797</v>
      </c>
      <c r="E52" s="33">
        <f>'[1]вспомогат'!G49</f>
        <v>9554794.17</v>
      </c>
      <c r="F52" s="38">
        <f>'[1]вспомогат'!H49</f>
        <v>1281552.9699999997</v>
      </c>
      <c r="G52" s="39">
        <f>'[1]вспомогат'!I49</f>
        <v>55.4593488740032</v>
      </c>
      <c r="H52" s="35">
        <f>'[1]вспомогат'!J49</f>
        <v>-1029244.0300000003</v>
      </c>
      <c r="I52" s="36">
        <f>'[1]вспомогат'!K49</f>
        <v>104.92040833201288</v>
      </c>
      <c r="J52" s="37">
        <f>'[1]вспомогат'!L49</f>
        <v>448087.1699999999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4420001</v>
      </c>
      <c r="D53" s="38">
        <f>'[1]вспомогат'!D50</f>
        <v>1091350</v>
      </c>
      <c r="E53" s="33">
        <f>'[1]вспомогат'!G50</f>
        <v>3847860.43</v>
      </c>
      <c r="F53" s="38">
        <f>'[1]вспомогат'!H50</f>
        <v>471656.7000000002</v>
      </c>
      <c r="G53" s="39">
        <f>'[1]вспомогат'!I50</f>
        <v>43.217730333990026</v>
      </c>
      <c r="H53" s="35">
        <f>'[1]вспомогат'!J50</f>
        <v>-619693.2999999998</v>
      </c>
      <c r="I53" s="36">
        <f>'[1]вспомогат'!K50</f>
        <v>87.05564614125653</v>
      </c>
      <c r="J53" s="37">
        <f>'[1]вспомогат'!L50</f>
        <v>-572140.5699999998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3222490</v>
      </c>
      <c r="D54" s="38">
        <f>'[1]вспомогат'!D51</f>
        <v>622460</v>
      </c>
      <c r="E54" s="33">
        <f>'[1]вспомогат'!G51</f>
        <v>3531377.89</v>
      </c>
      <c r="F54" s="38">
        <f>'[1]вспомогат'!H51</f>
        <v>400519.0500000003</v>
      </c>
      <c r="G54" s="39">
        <f>'[1]вспомогат'!I51</f>
        <v>64.34454422774158</v>
      </c>
      <c r="H54" s="35">
        <f>'[1]вспомогат'!J51</f>
        <v>-221940.94999999972</v>
      </c>
      <c r="I54" s="36">
        <f>'[1]вспомогат'!K51</f>
        <v>109.58537931847734</v>
      </c>
      <c r="J54" s="37">
        <f>'[1]вспомогат'!L51</f>
        <v>308887.89000000013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20231900</v>
      </c>
      <c r="D55" s="38">
        <f>'[1]вспомогат'!D52</f>
        <v>3737200</v>
      </c>
      <c r="E55" s="33">
        <f>'[1]вспомогат'!G52</f>
        <v>22167044.72</v>
      </c>
      <c r="F55" s="38">
        <f>'[1]вспомогат'!H52</f>
        <v>2412265.3699999973</v>
      </c>
      <c r="G55" s="39">
        <f>'[1]вспомогат'!I52</f>
        <v>64.54739831959749</v>
      </c>
      <c r="H55" s="35">
        <f>'[1]вспомогат'!J52</f>
        <v>-1324934.6300000027</v>
      </c>
      <c r="I55" s="36">
        <f>'[1]вспомогат'!K52</f>
        <v>109.56481951769234</v>
      </c>
      <c r="J55" s="37">
        <f>'[1]вспомогат'!L52</f>
        <v>1935144.7199999988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27267158</v>
      </c>
      <c r="D56" s="38">
        <f>'[1]вспомогат'!D53</f>
        <v>5065619</v>
      </c>
      <c r="E56" s="33">
        <f>'[1]вспомогат'!G53</f>
        <v>27739738.7</v>
      </c>
      <c r="F56" s="38">
        <f>'[1]вспомогат'!H53</f>
        <v>3551256.169999998</v>
      </c>
      <c r="G56" s="39">
        <f>'[1]вспомогат'!I53</f>
        <v>70.10507837245554</v>
      </c>
      <c r="H56" s="35">
        <f>'[1]вспомогат'!J53</f>
        <v>-1514362.830000002</v>
      </c>
      <c r="I56" s="36">
        <f>'[1]вспомогат'!K53</f>
        <v>101.73314982074773</v>
      </c>
      <c r="J56" s="37">
        <f>'[1]вспомогат'!L53</f>
        <v>472580.69999999925</v>
      </c>
    </row>
    <row r="57" spans="1:10" ht="14.25" customHeight="1">
      <c r="A57" s="53" t="s">
        <v>59</v>
      </c>
      <c r="B57" s="33">
        <f>'[1]вспомогат'!B54</f>
        <v>34091087</v>
      </c>
      <c r="C57" s="33">
        <f>'[1]вспомогат'!C54</f>
        <v>12251787</v>
      </c>
      <c r="D57" s="38">
        <f>'[1]вспомогат'!D54</f>
        <v>2489450</v>
      </c>
      <c r="E57" s="33">
        <f>'[1]вспомогат'!G54</f>
        <v>13035714.18</v>
      </c>
      <c r="F57" s="38">
        <f>'[1]вспомогат'!H54</f>
        <v>1546707.5600000005</v>
      </c>
      <c r="G57" s="39">
        <f>'[1]вспомогат'!I54</f>
        <v>62.130493080800996</v>
      </c>
      <c r="H57" s="35">
        <f>'[1]вспомогат'!J54</f>
        <v>-942742.4399999995</v>
      </c>
      <c r="I57" s="36">
        <f>'[1]вспомогат'!K54</f>
        <v>106.39847215757179</v>
      </c>
      <c r="J57" s="37">
        <f>'[1]вспомогат'!L54</f>
        <v>783927.1799999997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18265233</v>
      </c>
      <c r="D58" s="38">
        <f>'[1]вспомогат'!D55</f>
        <v>2970930</v>
      </c>
      <c r="E58" s="33">
        <f>'[1]вспомогат'!G55</f>
        <v>25412280.96</v>
      </c>
      <c r="F58" s="38">
        <f>'[1]вспомогат'!H55</f>
        <v>3117283.75</v>
      </c>
      <c r="G58" s="39">
        <f>'[1]вспомогат'!I55</f>
        <v>104.92619314490747</v>
      </c>
      <c r="H58" s="35">
        <f>'[1]вспомогат'!J55</f>
        <v>146353.75</v>
      </c>
      <c r="I58" s="36">
        <f>'[1]вспомогат'!K55</f>
        <v>139.12924603808779</v>
      </c>
      <c r="J58" s="37">
        <f>'[1]вспомогат'!L55</f>
        <v>7147047.960000001</v>
      </c>
    </row>
    <row r="59" spans="1:10" ht="14.25" customHeight="1">
      <c r="A59" s="53" t="s">
        <v>61</v>
      </c>
      <c r="B59" s="33">
        <f>'[1]вспомогат'!B56</f>
        <v>67346670</v>
      </c>
      <c r="C59" s="33">
        <f>'[1]вспомогат'!C56</f>
        <v>29675955</v>
      </c>
      <c r="D59" s="38">
        <f>'[1]вспомогат'!D56</f>
        <v>4974290</v>
      </c>
      <c r="E59" s="33">
        <f>'[1]вспомогат'!G56</f>
        <v>30038281.42</v>
      </c>
      <c r="F59" s="38">
        <f>'[1]вспомогат'!H56</f>
        <v>3593765.0200000033</v>
      </c>
      <c r="G59" s="39">
        <f>'[1]вспомогат'!I56</f>
        <v>72.24679341172315</v>
      </c>
      <c r="H59" s="35">
        <f>'[1]вспомогат'!J56</f>
        <v>-1380524.9799999967</v>
      </c>
      <c r="I59" s="36">
        <f>'[1]вспомогат'!K56</f>
        <v>101.22094274640867</v>
      </c>
      <c r="J59" s="37">
        <f>'[1]вспомогат'!L56</f>
        <v>362326.4200000018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4468845</v>
      </c>
      <c r="D60" s="38">
        <f>'[1]вспомогат'!D57</f>
        <v>872385</v>
      </c>
      <c r="E60" s="33">
        <f>'[1]вспомогат'!G57</f>
        <v>4189938.06</v>
      </c>
      <c r="F60" s="38">
        <f>'[1]вспомогат'!H57</f>
        <v>482400.2400000002</v>
      </c>
      <c r="G60" s="39">
        <f>'[1]вспомогат'!I57</f>
        <v>55.29671418009253</v>
      </c>
      <c r="H60" s="35">
        <f>'[1]вспомогат'!J57</f>
        <v>-389984.7599999998</v>
      </c>
      <c r="I60" s="36">
        <f>'[1]вспомогат'!K57</f>
        <v>93.7588584969942</v>
      </c>
      <c r="J60" s="37">
        <f>'[1]вспомогат'!L57</f>
        <v>-278906.93999999994</v>
      </c>
    </row>
    <row r="61" spans="1:10" ht="14.25" customHeight="1">
      <c r="A61" s="53" t="s">
        <v>63</v>
      </c>
      <c r="B61" s="33">
        <f>'[1]вспомогат'!B58</f>
        <v>46981725</v>
      </c>
      <c r="C61" s="33">
        <f>'[1]вспомогат'!C58</f>
        <v>21920071</v>
      </c>
      <c r="D61" s="38">
        <f>'[1]вспомогат'!D58</f>
        <v>4407458</v>
      </c>
      <c r="E61" s="33">
        <f>'[1]вспомогат'!G58</f>
        <v>24279390.85</v>
      </c>
      <c r="F61" s="38">
        <f>'[1]вспомогат'!H58</f>
        <v>3095570.0200000033</v>
      </c>
      <c r="G61" s="39">
        <f>'[1]вспомогат'!I58</f>
        <v>70.23481607765754</v>
      </c>
      <c r="H61" s="35">
        <f>'[1]вспомогат'!J58</f>
        <v>-1311887.9799999967</v>
      </c>
      <c r="I61" s="36">
        <f>'[1]вспомогат'!K58</f>
        <v>110.76328562074458</v>
      </c>
      <c r="J61" s="37">
        <f>'[1]вспомогат'!L58</f>
        <v>2359319.8500000015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5641144</v>
      </c>
      <c r="D62" s="38">
        <f>'[1]вспомогат'!D59</f>
        <v>1206024</v>
      </c>
      <c r="E62" s="33">
        <f>'[1]вспомогат'!G59</f>
        <v>5142438.92</v>
      </c>
      <c r="F62" s="38">
        <f>'[1]вспомогат'!H59</f>
        <v>611472.25</v>
      </c>
      <c r="G62" s="39">
        <f>'[1]вспомогат'!I59</f>
        <v>50.70149930681313</v>
      </c>
      <c r="H62" s="35">
        <f>'[1]вспомогат'!J59</f>
        <v>-594551.75</v>
      </c>
      <c r="I62" s="36">
        <f>'[1]вспомогат'!K59</f>
        <v>91.15950452603231</v>
      </c>
      <c r="J62" s="37">
        <f>'[1]вспомогат'!L59</f>
        <v>-498705.0800000001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4538510</v>
      </c>
      <c r="D63" s="38">
        <f>'[1]вспомогат'!D60</f>
        <v>1018400</v>
      </c>
      <c r="E63" s="33">
        <f>'[1]вспомогат'!G60</f>
        <v>6389800.13</v>
      </c>
      <c r="F63" s="38">
        <f>'[1]вспомогат'!H60</f>
        <v>782029.0700000003</v>
      </c>
      <c r="G63" s="39">
        <f>'[1]вспомогат'!I60</f>
        <v>76.78997152395918</v>
      </c>
      <c r="H63" s="35">
        <f>'[1]вспомогат'!J60</f>
        <v>-236370.9299999997</v>
      </c>
      <c r="I63" s="36">
        <f>'[1]вспомогат'!K60</f>
        <v>140.79070289588432</v>
      </c>
      <c r="J63" s="37">
        <f>'[1]вспомогат'!L60</f>
        <v>1851290.13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3332983</v>
      </c>
      <c r="D64" s="38">
        <f>'[1]вспомогат'!D61</f>
        <v>549543</v>
      </c>
      <c r="E64" s="33">
        <f>'[1]вспомогат'!G61</f>
        <v>3553741.55</v>
      </c>
      <c r="F64" s="38">
        <f>'[1]вспомогат'!H61</f>
        <v>432852.85999999987</v>
      </c>
      <c r="G64" s="39">
        <f>'[1]вспомогат'!I61</f>
        <v>78.76596735833226</v>
      </c>
      <c r="H64" s="35">
        <f>'[1]вспомогат'!J61</f>
        <v>-116690.14000000013</v>
      </c>
      <c r="I64" s="36">
        <f>'[1]вспомогат'!K61</f>
        <v>106.62345262487088</v>
      </c>
      <c r="J64" s="37">
        <f>'[1]вспомогат'!L61</f>
        <v>220758.5499999998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3256509</v>
      </c>
      <c r="D65" s="38">
        <f>'[1]вспомогат'!D62</f>
        <v>523409</v>
      </c>
      <c r="E65" s="33">
        <f>'[1]вспомогат'!G62</f>
        <v>3301244.7</v>
      </c>
      <c r="F65" s="38">
        <f>'[1]вспомогат'!H62</f>
        <v>436403.52</v>
      </c>
      <c r="G65" s="39">
        <f>'[1]вспомогат'!I62</f>
        <v>83.37715247540642</v>
      </c>
      <c r="H65" s="35">
        <f>'[1]вспомогат'!J62</f>
        <v>-87005.47999999998</v>
      </c>
      <c r="I65" s="36">
        <f>'[1]вспомогат'!K62</f>
        <v>101.37373180912444</v>
      </c>
      <c r="J65" s="37">
        <f>'[1]вспомогат'!L62</f>
        <v>44735.700000000186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2277727</v>
      </c>
      <c r="D66" s="38">
        <f>'[1]вспомогат'!D63</f>
        <v>406459</v>
      </c>
      <c r="E66" s="33">
        <f>'[1]вспомогат'!G63</f>
        <v>3216596.79</v>
      </c>
      <c r="F66" s="38">
        <f>'[1]вспомогат'!H63</f>
        <v>345346.9700000002</v>
      </c>
      <c r="G66" s="39">
        <f>'[1]вспомогат'!I63</f>
        <v>84.96477381482516</v>
      </c>
      <c r="H66" s="35">
        <f>'[1]вспомогат'!J63</f>
        <v>-61112.029999999795</v>
      </c>
      <c r="I66" s="36">
        <f>'[1]вспомогат'!K63</f>
        <v>141.21959260262534</v>
      </c>
      <c r="J66" s="37">
        <f>'[1]вспомогат'!L63</f>
        <v>938869.79</v>
      </c>
    </row>
    <row r="67" spans="1:10" ht="14.25" customHeight="1">
      <c r="A67" s="53" t="s">
        <v>69</v>
      </c>
      <c r="B67" s="33">
        <f>'[1]вспомогат'!B64</f>
        <v>12016455</v>
      </c>
      <c r="C67" s="33">
        <f>'[1]вспомогат'!C64</f>
        <v>4480165</v>
      </c>
      <c r="D67" s="38">
        <f>'[1]вспомогат'!D64</f>
        <v>882790</v>
      </c>
      <c r="E67" s="33">
        <f>'[1]вспомогат'!G64</f>
        <v>5734004.15</v>
      </c>
      <c r="F67" s="38">
        <f>'[1]вспомогат'!H64</f>
        <v>717887.3600000003</v>
      </c>
      <c r="G67" s="39">
        <f>'[1]вспомогат'!I64</f>
        <v>81.32028681792956</v>
      </c>
      <c r="H67" s="35">
        <f>'[1]вспомогат'!J64</f>
        <v>-164902.63999999966</v>
      </c>
      <c r="I67" s="36">
        <f>'[1]вспомогат'!K64</f>
        <v>127.98645027582691</v>
      </c>
      <c r="J67" s="37">
        <f>'[1]вспомогат'!L64</f>
        <v>1253839.1500000004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3583390</v>
      </c>
      <c r="D68" s="38">
        <f>'[1]вспомогат'!D65</f>
        <v>650890</v>
      </c>
      <c r="E68" s="33">
        <f>'[1]вспомогат'!G65</f>
        <v>3871123.38</v>
      </c>
      <c r="F68" s="38">
        <f>'[1]вспомогат'!H65</f>
        <v>561260.31</v>
      </c>
      <c r="G68" s="39">
        <f>'[1]вспомогат'!I65</f>
        <v>86.22967168031465</v>
      </c>
      <c r="H68" s="35">
        <f>'[1]вспомогат'!J65</f>
        <v>-89629.68999999994</v>
      </c>
      <c r="I68" s="36">
        <f>'[1]вспомогат'!K65</f>
        <v>108.02964176380465</v>
      </c>
      <c r="J68" s="37">
        <f>'[1]вспомогат'!L65</f>
        <v>287733.3799999999</v>
      </c>
    </row>
    <row r="69" spans="1:10" ht="14.25" customHeight="1">
      <c r="A69" s="53" t="s">
        <v>71</v>
      </c>
      <c r="B69" s="33">
        <f>'[1]вспомогат'!B66</f>
        <v>28435044</v>
      </c>
      <c r="C69" s="33">
        <f>'[1]вспомогат'!C66</f>
        <v>11146127</v>
      </c>
      <c r="D69" s="38">
        <f>'[1]вспомогат'!D66</f>
        <v>2242984</v>
      </c>
      <c r="E69" s="33">
        <f>'[1]вспомогат'!G66</f>
        <v>12393998.66</v>
      </c>
      <c r="F69" s="38">
        <f>'[1]вспомогат'!H66</f>
        <v>1520215.2699999996</v>
      </c>
      <c r="G69" s="39">
        <f>'[1]вспомогат'!I66</f>
        <v>67.77646519101339</v>
      </c>
      <c r="H69" s="35">
        <f>'[1]вспомогат'!J66</f>
        <v>-722768.7300000004</v>
      </c>
      <c r="I69" s="36">
        <f>'[1]вспомогат'!K66</f>
        <v>111.1955629071874</v>
      </c>
      <c r="J69" s="37">
        <f>'[1]вспомогат'!L66</f>
        <v>1247871.6600000001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20721119</v>
      </c>
      <c r="D70" s="38">
        <f>'[1]вспомогат'!D67</f>
        <v>2389557</v>
      </c>
      <c r="E70" s="33">
        <f>'[1]вспомогат'!G67</f>
        <v>22146810.79</v>
      </c>
      <c r="F70" s="38">
        <f>'[1]вспомогат'!H67</f>
        <v>2735596.4499999993</v>
      </c>
      <c r="G70" s="39">
        <f>'[1]вспомогат'!I67</f>
        <v>114.48132227019482</v>
      </c>
      <c r="H70" s="35">
        <f>'[1]вспомогат'!J67</f>
        <v>346039.44999999925</v>
      </c>
      <c r="I70" s="36">
        <f>'[1]вспомогат'!K67</f>
        <v>106.88038030185531</v>
      </c>
      <c r="J70" s="37">
        <f>'[1]вспомогат'!L67</f>
        <v>1425691.789999999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31412318</v>
      </c>
      <c r="D71" s="38">
        <f>'[1]вспомогат'!D68</f>
        <v>6263009</v>
      </c>
      <c r="E71" s="33">
        <f>'[1]вспомогат'!G68</f>
        <v>30136165.52</v>
      </c>
      <c r="F71" s="38">
        <f>'[1]вспомогат'!H68</f>
        <v>3928501.329999998</v>
      </c>
      <c r="G71" s="39">
        <f>'[1]вспомогат'!I68</f>
        <v>62.72546199438638</v>
      </c>
      <c r="H71" s="35">
        <f>'[1]вспомогат'!J68</f>
        <v>-2334507.670000002</v>
      </c>
      <c r="I71" s="36">
        <f>'[1]вспомогат'!K68</f>
        <v>95.93741385147062</v>
      </c>
      <c r="J71" s="37">
        <f>'[1]вспомогат'!L68</f>
        <v>-1276152.4800000004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6666600</v>
      </c>
      <c r="D72" s="38">
        <f>'[1]вспомогат'!D69</f>
        <v>1348100</v>
      </c>
      <c r="E72" s="33">
        <f>'[1]вспомогат'!G69</f>
        <v>6425532.14</v>
      </c>
      <c r="F72" s="38">
        <f>'[1]вспомогат'!H69</f>
        <v>847682.0899999999</v>
      </c>
      <c r="G72" s="39">
        <f>'[1]вспомогат'!I69</f>
        <v>62.879763370669814</v>
      </c>
      <c r="H72" s="35">
        <f>'[1]вспомогат'!J69</f>
        <v>-500417.91000000015</v>
      </c>
      <c r="I72" s="36">
        <f>'[1]вспомогат'!K69</f>
        <v>96.3839459394594</v>
      </c>
      <c r="J72" s="37">
        <f>'[1]вспомогат'!L69</f>
        <v>-241067.86000000034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3038770</v>
      </c>
      <c r="D73" s="38">
        <f>'[1]вспомогат'!D70</f>
        <v>596140</v>
      </c>
      <c r="E73" s="33">
        <f>'[1]вспомогат'!G70</f>
        <v>2782294.63</v>
      </c>
      <c r="F73" s="38">
        <f>'[1]вспомогат'!H70</f>
        <v>307459.0499999998</v>
      </c>
      <c r="G73" s="39">
        <f>'[1]вспомогат'!I70</f>
        <v>51.57497399939608</v>
      </c>
      <c r="H73" s="35">
        <f>'[1]вспомогат'!J70</f>
        <v>-288680.9500000002</v>
      </c>
      <c r="I73" s="36">
        <f>'[1]вспомогат'!K70</f>
        <v>91.55989528657976</v>
      </c>
      <c r="J73" s="37">
        <f>'[1]вспомогат'!L70</f>
        <v>-256475.3700000001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2030542</v>
      </c>
      <c r="D74" s="38">
        <f>'[1]вспомогат'!D71</f>
        <v>460419</v>
      </c>
      <c r="E74" s="33">
        <f>'[1]вспомогат'!G71</f>
        <v>1748987.47</v>
      </c>
      <c r="F74" s="38">
        <f>'[1]вспомогат'!H71</f>
        <v>178633.79000000004</v>
      </c>
      <c r="G74" s="39">
        <f>'[1]вспомогат'!I71</f>
        <v>38.7980926069515</v>
      </c>
      <c r="H74" s="35">
        <f>'[1]вспомогат'!J71</f>
        <v>-281785.20999999996</v>
      </c>
      <c r="I74" s="36">
        <f>'[1]вспомогат'!K71</f>
        <v>86.13402086733493</v>
      </c>
      <c r="J74" s="37">
        <f>'[1]вспомогат'!L71</f>
        <v>-281554.53</v>
      </c>
    </row>
    <row r="75" spans="1:10" ht="15" customHeight="1">
      <c r="A75" s="51" t="s">
        <v>77</v>
      </c>
      <c r="B75" s="41">
        <f>SUM(B39:B74)</f>
        <v>922828969</v>
      </c>
      <c r="C75" s="41">
        <f>SUM(C39:C74)</f>
        <v>378998164</v>
      </c>
      <c r="D75" s="41">
        <f>SUM(D39:D74)</f>
        <v>70387944</v>
      </c>
      <c r="E75" s="41">
        <f>SUM(E39:E74)</f>
        <v>395424097.5300001</v>
      </c>
      <c r="F75" s="41">
        <f>SUM(F39:F74)</f>
        <v>48274546.28000001</v>
      </c>
      <c r="G75" s="42">
        <f>F75/D75*100</f>
        <v>68.58354362502762</v>
      </c>
      <c r="H75" s="41">
        <f>SUM(H39:H74)</f>
        <v>-22113397.72000001</v>
      </c>
      <c r="I75" s="43">
        <f>E75/C75*100</f>
        <v>104.33404039656511</v>
      </c>
      <c r="J75" s="41">
        <f>SUM(J39:J74)</f>
        <v>16425933.53</v>
      </c>
    </row>
    <row r="76" spans="1:10" ht="15.75" customHeight="1">
      <c r="A76" s="54" t="s">
        <v>78</v>
      </c>
      <c r="B76" s="55">
        <f>'[1]вспомогат'!B72</f>
        <v>10076920404</v>
      </c>
      <c r="C76" s="55">
        <f>'[1]вспомогат'!C72</f>
        <v>4732432594</v>
      </c>
      <c r="D76" s="55">
        <f>'[1]вспомогат'!D72</f>
        <v>758260602</v>
      </c>
      <c r="E76" s="55">
        <f>'[1]вспомогат'!G72</f>
        <v>4823871321.550001</v>
      </c>
      <c r="F76" s="55">
        <f>'[1]вспомогат'!H72</f>
        <v>607638600.2199999</v>
      </c>
      <c r="G76" s="56">
        <f>'[1]вспомогат'!I72</f>
        <v>80.13585284759394</v>
      </c>
      <c r="H76" s="55">
        <f>'[1]вспомогат'!J72</f>
        <v>-150622001.78000003</v>
      </c>
      <c r="I76" s="56">
        <f>'[1]вспомогат'!K72</f>
        <v>101.93217178974577</v>
      </c>
      <c r="J76" s="55">
        <f>'[1]вспомогат'!L72</f>
        <v>91438727.54999995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23.06.2018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2018-06-25T06:30:44Z</dcterms:created>
  <dcterms:modified xsi:type="dcterms:W3CDTF">2018-06-25T06:31:09Z</dcterms:modified>
  <cp:category/>
  <cp:version/>
  <cp:contentType/>
  <cp:contentStatus/>
</cp:coreProperties>
</file>