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<sst xmlns="http://schemas.openxmlformats.org/spreadsheetml/2006/main" count="84" uniqueCount="79">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</sst>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26.06.2018</v>
          </cell>
        </row>
        <row r="6">
          <cell r="G6" t="str">
            <v>Фактично надійшло на 26.06.2018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940177205.35</v>
          </cell>
          <cell r="H10">
            <v>118867381.89999998</v>
          </cell>
          <cell r="I10">
            <v>90.1629856066759</v>
          </cell>
          <cell r="J10">
            <v>-12968738.100000024</v>
          </cell>
          <cell r="K10">
            <v>101.06719052753567</v>
          </cell>
          <cell r="L10">
            <v>9927536.350000024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2338848811.59</v>
          </cell>
          <cell r="H11">
            <v>371070604.08000016</v>
          </cell>
          <cell r="I11">
            <v>109.49103851521818</v>
          </cell>
          <cell r="J11">
            <v>32165604.080000162</v>
          </cell>
          <cell r="K11">
            <v>105.33646848213805</v>
          </cell>
          <cell r="L11">
            <v>118488811.59000015</v>
          </cell>
        </row>
        <row r="12">
          <cell r="B12">
            <v>398598510</v>
          </cell>
          <cell r="C12">
            <v>185537211</v>
          </cell>
          <cell r="D12">
            <v>38651228</v>
          </cell>
          <cell r="G12">
            <v>190636776.76</v>
          </cell>
          <cell r="H12">
            <v>30859012.28999999</v>
          </cell>
          <cell r="I12">
            <v>79.83966845762312</v>
          </cell>
          <cell r="J12">
            <v>-7792215.710000008</v>
          </cell>
          <cell r="K12">
            <v>102.74854070108879</v>
          </cell>
          <cell r="L12">
            <v>5099565.75999999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278170699.25</v>
          </cell>
          <cell r="H13">
            <v>42288129.21000001</v>
          </cell>
          <cell r="I13">
            <v>103.51012312105763</v>
          </cell>
          <cell r="J13">
            <v>1434029.2100000083</v>
          </cell>
          <cell r="K13">
            <v>108.512390518014</v>
          </cell>
          <cell r="L13">
            <v>21821449.25</v>
          </cell>
        </row>
        <row r="14">
          <cell r="B14">
            <v>535300000</v>
          </cell>
          <cell r="C14">
            <v>262116000</v>
          </cell>
          <cell r="D14">
            <v>56714000</v>
          </cell>
          <cell r="G14">
            <v>259124814.74</v>
          </cell>
          <cell r="H14">
            <v>41834179.03</v>
          </cell>
          <cell r="I14">
            <v>73.76340767711676</v>
          </cell>
          <cell r="J14">
            <v>-14879820.969999999</v>
          </cell>
          <cell r="K14">
            <v>98.85883148682262</v>
          </cell>
          <cell r="L14">
            <v>-2991185.2599999905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36612353.04</v>
          </cell>
          <cell r="H15">
            <v>5736626.52</v>
          </cell>
          <cell r="I15">
            <v>98.37561662393784</v>
          </cell>
          <cell r="J15">
            <v>-94723.48000000045</v>
          </cell>
          <cell r="K15">
            <v>101.98270789723276</v>
          </cell>
          <cell r="L15">
            <v>711803.0399999991</v>
          </cell>
        </row>
        <row r="16">
          <cell r="B16">
            <v>43270404</v>
          </cell>
          <cell r="C16">
            <v>15717902</v>
          </cell>
          <cell r="D16">
            <v>3011099</v>
          </cell>
          <cell r="G16">
            <v>17232431.82</v>
          </cell>
          <cell r="H16">
            <v>2444259.4299999997</v>
          </cell>
          <cell r="I16">
            <v>81.17499391418215</v>
          </cell>
          <cell r="J16">
            <v>-566839.5700000003</v>
          </cell>
          <cell r="K16">
            <v>109.63569959909407</v>
          </cell>
          <cell r="L16">
            <v>1514529.8200000003</v>
          </cell>
        </row>
        <row r="17">
          <cell r="B17">
            <v>240544826</v>
          </cell>
          <cell r="C17">
            <v>105954067</v>
          </cell>
          <cell r="D17">
            <v>20107237</v>
          </cell>
          <cell r="G17">
            <v>125036796.05</v>
          </cell>
          <cell r="H17">
            <v>20624584.959999993</v>
          </cell>
          <cell r="I17">
            <v>102.57294405989244</v>
          </cell>
          <cell r="J17">
            <v>517347.95999999344</v>
          </cell>
          <cell r="K17">
            <v>118.01037901640905</v>
          </cell>
          <cell r="L17">
            <v>19082729.049999997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67510</v>
          </cell>
          <cell r="H18">
            <v>3390</v>
          </cell>
          <cell r="I18">
            <v>47.41258741258741</v>
          </cell>
          <cell r="J18">
            <v>-3760</v>
          </cell>
          <cell r="K18">
            <v>158.8470588235294</v>
          </cell>
          <cell r="L18">
            <v>25010</v>
          </cell>
        </row>
        <row r="19">
          <cell r="B19">
            <v>5432240</v>
          </cell>
          <cell r="C19">
            <v>1604045</v>
          </cell>
          <cell r="D19">
            <v>573250</v>
          </cell>
          <cell r="G19">
            <v>1993317.71</v>
          </cell>
          <cell r="H19">
            <v>281754.49</v>
          </cell>
          <cell r="I19">
            <v>49.15036894897514</v>
          </cell>
          <cell r="J19">
            <v>-291495.51</v>
          </cell>
          <cell r="K19">
            <v>124.26819135373384</v>
          </cell>
          <cell r="L19">
            <v>389272.70999999996</v>
          </cell>
        </row>
        <row r="20">
          <cell r="B20">
            <v>123952539</v>
          </cell>
          <cell r="C20">
            <v>51500521</v>
          </cell>
          <cell r="D20">
            <v>10849975</v>
          </cell>
          <cell r="G20">
            <v>58414549.5</v>
          </cell>
          <cell r="H20">
            <v>9940041.96</v>
          </cell>
          <cell r="I20">
            <v>91.61350104493329</v>
          </cell>
          <cell r="J20">
            <v>-909933.0399999991</v>
          </cell>
          <cell r="K20">
            <v>113.42516224253343</v>
          </cell>
          <cell r="L20">
            <v>6914028.5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13565701.87</v>
          </cell>
          <cell r="H21">
            <v>2349453.01</v>
          </cell>
          <cell r="I21">
            <v>116.01664164732605</v>
          </cell>
          <cell r="J21">
            <v>324353.0099999998</v>
          </cell>
          <cell r="K21">
            <v>133.13255911407882</v>
          </cell>
          <cell r="L21">
            <v>3376081.869999999</v>
          </cell>
        </row>
        <row r="22">
          <cell r="B22">
            <v>54662673</v>
          </cell>
          <cell r="C22">
            <v>25509095</v>
          </cell>
          <cell r="D22">
            <v>5014287</v>
          </cell>
          <cell r="G22">
            <v>27239600.68</v>
          </cell>
          <cell r="H22">
            <v>3940429.9400000013</v>
          </cell>
          <cell r="I22">
            <v>78.5840527277358</v>
          </cell>
          <cell r="J22">
            <v>-1073857.0599999987</v>
          </cell>
          <cell r="K22">
            <v>106.7838772014452</v>
          </cell>
          <cell r="L22">
            <v>1730505.6799999997</v>
          </cell>
        </row>
        <row r="23">
          <cell r="B23">
            <v>9603300</v>
          </cell>
          <cell r="C23">
            <v>2997057</v>
          </cell>
          <cell r="D23">
            <v>471070</v>
          </cell>
          <cell r="G23">
            <v>3136922.21</v>
          </cell>
          <cell r="H23">
            <v>460244.7000000002</v>
          </cell>
          <cell r="I23">
            <v>97.70197635170997</v>
          </cell>
          <cell r="J23">
            <v>-10825.299999999814</v>
          </cell>
          <cell r="K23">
            <v>104.66675175013353</v>
          </cell>
          <cell r="L23">
            <v>139865.20999999996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17422592.48</v>
          </cell>
          <cell r="H24">
            <v>2437335.3200000003</v>
          </cell>
          <cell r="I24">
            <v>88.56850614534358</v>
          </cell>
          <cell r="J24">
            <v>-314585.6799999997</v>
          </cell>
          <cell r="K24">
            <v>110.97153787040874</v>
          </cell>
          <cell r="L24">
            <v>1722537.4800000004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49296423.27</v>
          </cell>
          <cell r="H25">
            <v>8476696.040000007</v>
          </cell>
          <cell r="I25">
            <v>92.52297647166696</v>
          </cell>
          <cell r="J25">
            <v>-685023.9599999934</v>
          </cell>
          <cell r="K25">
            <v>98.81559467720949</v>
          </cell>
          <cell r="L25">
            <v>-590867.7299999967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25938874.08</v>
          </cell>
          <cell r="H26">
            <v>4090309.219999999</v>
          </cell>
          <cell r="I26">
            <v>84.86555366334198</v>
          </cell>
          <cell r="J26">
            <v>-729442.7800000012</v>
          </cell>
          <cell r="K26">
            <v>108.40289312047217</v>
          </cell>
          <cell r="L26">
            <v>2010662.0799999982</v>
          </cell>
        </row>
        <row r="27">
          <cell r="B27">
            <v>61941188</v>
          </cell>
          <cell r="C27">
            <v>24244091</v>
          </cell>
          <cell r="D27">
            <v>5030733</v>
          </cell>
          <cell r="G27">
            <v>24259959.49</v>
          </cell>
          <cell r="H27">
            <v>3927426.9299999997</v>
          </cell>
          <cell r="I27">
            <v>78.06868164142283</v>
          </cell>
          <cell r="J27">
            <v>-1103306.0700000003</v>
          </cell>
          <cell r="K27">
            <v>100.06545302110933</v>
          </cell>
          <cell r="L27">
            <v>15868.48999999836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37569.59000000001</v>
          </cell>
          <cell r="H28">
            <v>1398.7799999999988</v>
          </cell>
          <cell r="I28">
            <v>35.72873563218388</v>
          </cell>
          <cell r="J28">
            <v>-2516.220000000001</v>
          </cell>
          <cell r="K28">
            <v>94.69335853812227</v>
          </cell>
          <cell r="L28">
            <v>-2105.409999999989</v>
          </cell>
        </row>
        <row r="29">
          <cell r="B29">
            <v>166357525</v>
          </cell>
          <cell r="C29">
            <v>80063655</v>
          </cell>
          <cell r="D29">
            <v>13253915</v>
          </cell>
          <cell r="G29">
            <v>81191777.33</v>
          </cell>
          <cell r="H29">
            <v>12438068.299999997</v>
          </cell>
          <cell r="I29">
            <v>93.84448519550637</v>
          </cell>
          <cell r="J29">
            <v>-815846.700000003</v>
          </cell>
          <cell r="K29">
            <v>101.40903176353864</v>
          </cell>
          <cell r="L29">
            <v>1128122.3299999982</v>
          </cell>
        </row>
        <row r="30">
          <cell r="B30">
            <v>45381306</v>
          </cell>
          <cell r="C30">
            <v>15720792</v>
          </cell>
          <cell r="D30">
            <v>3519583</v>
          </cell>
          <cell r="G30">
            <v>17693341.34</v>
          </cell>
          <cell r="H30">
            <v>3376166.42</v>
          </cell>
          <cell r="I30">
            <v>95.92518261396307</v>
          </cell>
          <cell r="J30">
            <v>-143416.58000000007</v>
          </cell>
          <cell r="K30">
            <v>112.54739163268619</v>
          </cell>
          <cell r="L30">
            <v>1972549.3399999999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13579639.04</v>
          </cell>
          <cell r="H31">
            <v>2346158.549999999</v>
          </cell>
          <cell r="I31">
            <v>120.09023818335092</v>
          </cell>
          <cell r="J31">
            <v>392495.5499999989</v>
          </cell>
          <cell r="K31">
            <v>104.15978320689496</v>
          </cell>
          <cell r="L31">
            <v>542324.0399999991</v>
          </cell>
        </row>
        <row r="32">
          <cell r="B32">
            <v>35428278</v>
          </cell>
          <cell r="C32">
            <v>14337985</v>
          </cell>
          <cell r="D32">
            <v>1754071</v>
          </cell>
          <cell r="G32">
            <v>15315979.17</v>
          </cell>
          <cell r="H32">
            <v>2471826.1099999994</v>
          </cell>
          <cell r="I32">
            <v>140.9193875276428</v>
          </cell>
          <cell r="J32">
            <v>717755.1099999994</v>
          </cell>
          <cell r="K32">
            <v>106.82100148661056</v>
          </cell>
          <cell r="L32">
            <v>977994.1699999999</v>
          </cell>
        </row>
        <row r="33">
          <cell r="B33">
            <v>64898918</v>
          </cell>
          <cell r="C33">
            <v>24125749</v>
          </cell>
          <cell r="D33">
            <v>4746529</v>
          </cell>
          <cell r="G33">
            <v>26362752.39</v>
          </cell>
          <cell r="H33">
            <v>4394883.190000001</v>
          </cell>
          <cell r="I33">
            <v>92.59151666407182</v>
          </cell>
          <cell r="J33">
            <v>-351645.80999999866</v>
          </cell>
          <cell r="K33">
            <v>109.27226503931547</v>
          </cell>
          <cell r="L33">
            <v>2237003.3900000006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183697.63</v>
          </cell>
          <cell r="H34">
            <v>5664.9800000000105</v>
          </cell>
          <cell r="I34">
            <v>50.132566371681506</v>
          </cell>
          <cell r="J34">
            <v>-5635.0199999999895</v>
          </cell>
          <cell r="K34">
            <v>179.74327788649705</v>
          </cell>
          <cell r="L34">
            <v>81497.63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2514588.36</v>
          </cell>
          <cell r="H35">
            <v>305489.2999999998</v>
          </cell>
          <cell r="I35">
            <v>65.77527107681439</v>
          </cell>
          <cell r="J35">
            <v>-158954.7000000002</v>
          </cell>
          <cell r="K35">
            <v>94.18720589772104</v>
          </cell>
          <cell r="L35">
            <v>-155188.64000000013</v>
          </cell>
        </row>
        <row r="36">
          <cell r="B36">
            <v>15969215</v>
          </cell>
          <cell r="C36">
            <v>5534951</v>
          </cell>
          <cell r="D36">
            <v>586126</v>
          </cell>
          <cell r="G36">
            <v>5838286.23</v>
          </cell>
          <cell r="H36">
            <v>825902.1500000004</v>
          </cell>
          <cell r="I36">
            <v>140.90863568584234</v>
          </cell>
          <cell r="J36">
            <v>239776.15000000037</v>
          </cell>
          <cell r="K36">
            <v>105.48035980806334</v>
          </cell>
          <cell r="L36">
            <v>303335.23000000045</v>
          </cell>
        </row>
        <row r="37">
          <cell r="B37">
            <v>46965309</v>
          </cell>
          <cell r="C37">
            <v>17241432</v>
          </cell>
          <cell r="D37">
            <v>2007953</v>
          </cell>
          <cell r="G37">
            <v>17870278.6</v>
          </cell>
          <cell r="H37">
            <v>2422085.460000001</v>
          </cell>
          <cell r="I37">
            <v>120.6246092413518</v>
          </cell>
          <cell r="J37">
            <v>414132.4600000009</v>
          </cell>
          <cell r="K37">
            <v>103.64729913385386</v>
          </cell>
          <cell r="L37">
            <v>628846.6000000015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9114007.62</v>
          </cell>
          <cell r="H38">
            <v>1498897.0599999996</v>
          </cell>
          <cell r="I38">
            <v>112.67488245000128</v>
          </cell>
          <cell r="J38">
            <v>168612.0599999996</v>
          </cell>
          <cell r="K38">
            <v>109.29512164498493</v>
          </cell>
          <cell r="L38">
            <v>775110.6199999992</v>
          </cell>
        </row>
        <row r="39">
          <cell r="B39">
            <v>19072094</v>
          </cell>
          <cell r="C39">
            <v>6764300</v>
          </cell>
          <cell r="D39">
            <v>1091217</v>
          </cell>
          <cell r="G39">
            <v>6907611.4</v>
          </cell>
          <cell r="H39">
            <v>1102130.4800000004</v>
          </cell>
          <cell r="I39">
            <v>101.00012004944942</v>
          </cell>
          <cell r="J39">
            <v>10913.480000000447</v>
          </cell>
          <cell r="K39">
            <v>102.1186434664341</v>
          </cell>
          <cell r="L39">
            <v>143311.40000000037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7334276.85</v>
          </cell>
          <cell r="H40">
            <v>749700.5999999996</v>
          </cell>
          <cell r="I40">
            <v>100.17686273094972</v>
          </cell>
          <cell r="J40">
            <v>1323.5999999996275</v>
          </cell>
          <cell r="K40">
            <v>139.62240266730782</v>
          </cell>
          <cell r="L40">
            <v>2081339.8499999996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11425373.42</v>
          </cell>
          <cell r="H41">
            <v>1177230.8499999996</v>
          </cell>
          <cell r="I41">
            <v>124.28233372711597</v>
          </cell>
          <cell r="J41">
            <v>230007.84999999963</v>
          </cell>
          <cell r="K41">
            <v>106.39720498788694</v>
          </cell>
          <cell r="L41">
            <v>686958.4199999999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13901911.07</v>
          </cell>
          <cell r="H42">
            <v>2023187.8000000007</v>
          </cell>
          <cell r="I42">
            <v>96.43563506956977</v>
          </cell>
          <cell r="J42">
            <v>-74779.19999999925</v>
          </cell>
          <cell r="K42">
            <v>105.94457155198586</v>
          </cell>
          <cell r="L42">
            <v>780039.0700000003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22728931.17</v>
          </cell>
          <cell r="H43">
            <v>4069062.170000002</v>
          </cell>
          <cell r="I43">
            <v>100.14915498441796</v>
          </cell>
          <cell r="J43">
            <v>6060.170000001788</v>
          </cell>
          <cell r="K43">
            <v>102.2717968186351</v>
          </cell>
          <cell r="L43">
            <v>504885.1700000018</v>
          </cell>
        </row>
        <row r="44">
          <cell r="B44">
            <v>27068682</v>
          </cell>
          <cell r="C44">
            <v>9918659</v>
          </cell>
          <cell r="D44">
            <v>1604328</v>
          </cell>
          <cell r="G44">
            <v>10018163.01</v>
          </cell>
          <cell r="H44">
            <v>1449115.42</v>
          </cell>
          <cell r="I44">
            <v>90.32538358739609</v>
          </cell>
          <cell r="J44">
            <v>-155212.58000000007</v>
          </cell>
          <cell r="K44">
            <v>101.00320023099896</v>
          </cell>
          <cell r="L44">
            <v>99504.00999999978</v>
          </cell>
        </row>
        <row r="45">
          <cell r="B45">
            <v>23535137</v>
          </cell>
          <cell r="C45">
            <v>10755096</v>
          </cell>
          <cell r="D45">
            <v>1831473</v>
          </cell>
          <cell r="G45">
            <v>11778330.28</v>
          </cell>
          <cell r="H45">
            <v>1590168.2799999993</v>
          </cell>
          <cell r="I45">
            <v>86.82455488014288</v>
          </cell>
          <cell r="J45">
            <v>-241304.72000000067</v>
          </cell>
          <cell r="K45">
            <v>109.5139483645706</v>
          </cell>
          <cell r="L45">
            <v>1023234.2799999993</v>
          </cell>
        </row>
        <row r="46">
          <cell r="B46">
            <v>8350282</v>
          </cell>
          <cell r="C46">
            <v>4217936</v>
          </cell>
          <cell r="D46">
            <v>833323</v>
          </cell>
          <cell r="G46">
            <v>3916014.41</v>
          </cell>
          <cell r="H46">
            <v>511331.38000000035</v>
          </cell>
          <cell r="I46">
            <v>61.36052647052828</v>
          </cell>
          <cell r="J46">
            <v>-321991.61999999965</v>
          </cell>
          <cell r="K46">
            <v>92.84195895812549</v>
          </cell>
          <cell r="L46">
            <v>-301921.58999999985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3544161.81</v>
          </cell>
          <cell r="H47">
            <v>466435.7200000002</v>
          </cell>
          <cell r="I47">
            <v>60.886112267794864</v>
          </cell>
          <cell r="J47">
            <v>-299643.2799999998</v>
          </cell>
          <cell r="K47">
            <v>107.91983390117565</v>
          </cell>
          <cell r="L47">
            <v>260092.81000000006</v>
          </cell>
        </row>
        <row r="48">
          <cell r="B48">
            <v>10646930</v>
          </cell>
          <cell r="C48">
            <v>3993754</v>
          </cell>
          <cell r="D48">
            <v>745179</v>
          </cell>
          <cell r="G48">
            <v>4026392.89</v>
          </cell>
          <cell r="H48">
            <v>649783.1800000002</v>
          </cell>
          <cell r="I48">
            <v>87.19826779874367</v>
          </cell>
          <cell r="J48">
            <v>-95395.81999999983</v>
          </cell>
          <cell r="K48">
            <v>100.8172483833506</v>
          </cell>
          <cell r="L48">
            <v>32638.89000000013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9863215.67</v>
          </cell>
          <cell r="H49">
            <v>1589974.4699999997</v>
          </cell>
          <cell r="I49">
            <v>68.80632396528124</v>
          </cell>
          <cell r="J49">
            <v>-720822.5300000003</v>
          </cell>
          <cell r="K49">
            <v>108.30715943754421</v>
          </cell>
          <cell r="L49">
            <v>756508.6699999999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3975225.39</v>
          </cell>
          <cell r="H50">
            <v>599021.6600000001</v>
          </cell>
          <cell r="I50">
            <v>54.88813487881983</v>
          </cell>
          <cell r="J50">
            <v>-492328.33999999985</v>
          </cell>
          <cell r="K50">
            <v>89.93720567031546</v>
          </cell>
          <cell r="L50">
            <v>-444775.60999999987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3775404.9</v>
          </cell>
          <cell r="H51">
            <v>644546.06</v>
          </cell>
          <cell r="I51">
            <v>103.54818944189186</v>
          </cell>
          <cell r="J51">
            <v>22086.060000000056</v>
          </cell>
          <cell r="K51">
            <v>117.15800204189928</v>
          </cell>
          <cell r="L51">
            <v>552914.8999999999</v>
          </cell>
        </row>
        <row r="52">
          <cell r="B52">
            <v>47398913</v>
          </cell>
          <cell r="C52">
            <v>20726713</v>
          </cell>
          <cell r="D52">
            <v>4232013</v>
          </cell>
          <cell r="G52">
            <v>23277243.44</v>
          </cell>
          <cell r="H52">
            <v>3522464.09</v>
          </cell>
          <cell r="I52">
            <v>83.2337729113781</v>
          </cell>
          <cell r="J52">
            <v>-709548.9100000001</v>
          </cell>
          <cell r="K52">
            <v>112.30552302239145</v>
          </cell>
          <cell r="L52">
            <v>2550530.4400000013</v>
          </cell>
        </row>
        <row r="53">
          <cell r="B53">
            <v>60772900</v>
          </cell>
          <cell r="C53">
            <v>27242058</v>
          </cell>
          <cell r="D53">
            <v>5040519</v>
          </cell>
          <cell r="G53">
            <v>28992529.32</v>
          </cell>
          <cell r="H53">
            <v>4804046.789999999</v>
          </cell>
          <cell r="I53">
            <v>95.30857417658774</v>
          </cell>
          <cell r="J53">
            <v>-236472.2100000009</v>
          </cell>
          <cell r="K53">
            <v>106.42562070751043</v>
          </cell>
          <cell r="L53">
            <v>1750471.3200000003</v>
          </cell>
        </row>
        <row r="54">
          <cell r="B54">
            <v>34973977</v>
          </cell>
          <cell r="C54">
            <v>13134677</v>
          </cell>
          <cell r="D54">
            <v>3372340</v>
          </cell>
          <cell r="G54">
            <v>13356195.44</v>
          </cell>
          <cell r="H54">
            <v>1867188.8200000003</v>
          </cell>
          <cell r="I54">
            <v>55.36775117574149</v>
          </cell>
          <cell r="J54">
            <v>-1505151.1799999997</v>
          </cell>
          <cell r="K54">
            <v>101.68651608258048</v>
          </cell>
          <cell r="L54">
            <v>221518.43999999948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26363216.26</v>
          </cell>
          <cell r="H55">
            <v>4068219.0500000007</v>
          </cell>
          <cell r="I55">
            <v>136.93419400659056</v>
          </cell>
          <cell r="J55">
            <v>1097289.0500000007</v>
          </cell>
          <cell r="K55">
            <v>144.33550483588138</v>
          </cell>
          <cell r="L55">
            <v>8097983.260000002</v>
          </cell>
        </row>
        <row r="56">
          <cell r="B56">
            <v>68926670</v>
          </cell>
          <cell r="C56">
            <v>31255955</v>
          </cell>
          <cell r="D56">
            <v>6554290</v>
          </cell>
          <cell r="G56">
            <v>31351628.76</v>
          </cell>
          <cell r="H56">
            <v>4907112.360000003</v>
          </cell>
          <cell r="I56">
            <v>74.86870980685937</v>
          </cell>
          <cell r="J56">
            <v>-1647177.6399999969</v>
          </cell>
          <cell r="K56">
            <v>100.3060977020219</v>
          </cell>
          <cell r="L56">
            <v>95673.76000000164</v>
          </cell>
        </row>
        <row r="57">
          <cell r="B57">
            <v>11259375</v>
          </cell>
          <cell r="C57">
            <v>4190845</v>
          </cell>
          <cell r="D57">
            <v>594385</v>
          </cell>
          <cell r="G57">
            <v>4315011.41</v>
          </cell>
          <cell r="H57">
            <v>607473.5900000003</v>
          </cell>
          <cell r="I57">
            <v>102.20203908241297</v>
          </cell>
          <cell r="J57">
            <v>13088.590000000317</v>
          </cell>
          <cell r="K57">
            <v>102.96280129663589</v>
          </cell>
          <cell r="L57">
            <v>124166.41000000015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25135123.19</v>
          </cell>
          <cell r="H58">
            <v>3951302.360000003</v>
          </cell>
          <cell r="I58">
            <v>89.65036898820144</v>
          </cell>
          <cell r="J58">
            <v>-456155.63999999687</v>
          </cell>
          <cell r="K58">
            <v>114.66716138830026</v>
          </cell>
          <cell r="L58">
            <v>3215052.1900000013</v>
          </cell>
        </row>
        <row r="59">
          <cell r="B59">
            <v>12324400</v>
          </cell>
          <cell r="C59">
            <v>5391144</v>
          </cell>
          <cell r="D59">
            <v>956024</v>
          </cell>
          <cell r="G59">
            <v>5303929.16</v>
          </cell>
          <cell r="H59">
            <v>772962.4900000002</v>
          </cell>
          <cell r="I59">
            <v>80.85178719362696</v>
          </cell>
          <cell r="J59">
            <v>-183061.50999999978</v>
          </cell>
          <cell r="K59">
            <v>98.38225727229694</v>
          </cell>
          <cell r="L59">
            <v>-87214.83999999985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6640092.97</v>
          </cell>
          <cell r="H60">
            <v>1032321.9100000001</v>
          </cell>
          <cell r="I60">
            <v>101.36703750981934</v>
          </cell>
          <cell r="J60">
            <v>13921.910000000149</v>
          </cell>
          <cell r="K60">
            <v>146.30557099136058</v>
          </cell>
          <cell r="L60">
            <v>2101582.9699999997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3707943.28</v>
          </cell>
          <cell r="H61">
            <v>587054.5899999999</v>
          </cell>
          <cell r="I61">
            <v>106.82596084382838</v>
          </cell>
          <cell r="J61">
            <v>37511.58999999985</v>
          </cell>
          <cell r="K61">
            <v>111.24999077403035</v>
          </cell>
          <cell r="L61">
            <v>374960.2799999998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3522489.68</v>
          </cell>
          <cell r="H62">
            <v>657648.5</v>
          </cell>
          <cell r="I62">
            <v>125.64715165386914</v>
          </cell>
          <cell r="J62">
            <v>134239.5</v>
          </cell>
          <cell r="K62">
            <v>108.16766297897536</v>
          </cell>
          <cell r="L62">
            <v>265980.68000000017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3285969.7</v>
          </cell>
          <cell r="H63">
            <v>414719.88000000035</v>
          </cell>
          <cell r="I63">
            <v>102.03240179206277</v>
          </cell>
          <cell r="J63">
            <v>8260.880000000354</v>
          </cell>
          <cell r="K63">
            <v>144.2653004508442</v>
          </cell>
          <cell r="L63">
            <v>1008242.7000000002</v>
          </cell>
        </row>
        <row r="64">
          <cell r="B64">
            <v>12416455</v>
          </cell>
          <cell r="C64">
            <v>4880165</v>
          </cell>
          <cell r="D64">
            <v>1282790</v>
          </cell>
          <cell r="G64">
            <v>5866664.74</v>
          </cell>
          <cell r="H64">
            <v>850547.9500000002</v>
          </cell>
          <cell r="I64">
            <v>66.30453542668717</v>
          </cell>
          <cell r="J64">
            <v>-432242.0499999998</v>
          </cell>
          <cell r="K64">
            <v>120.21447512532876</v>
          </cell>
          <cell r="L64">
            <v>986499.7400000002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4015148.74</v>
          </cell>
          <cell r="H65">
            <v>705285.6700000004</v>
          </cell>
          <cell r="I65">
            <v>108.35712178709159</v>
          </cell>
          <cell r="J65">
            <v>54395.67000000039</v>
          </cell>
          <cell r="K65">
            <v>112.04889057568393</v>
          </cell>
          <cell r="L65">
            <v>431758.7400000002</v>
          </cell>
        </row>
        <row r="66">
          <cell r="B66">
            <v>28566732</v>
          </cell>
          <cell r="C66">
            <v>11277815</v>
          </cell>
          <cell r="D66">
            <v>2374672</v>
          </cell>
          <cell r="G66">
            <v>12871129.22</v>
          </cell>
          <cell r="H66">
            <v>1997345.83</v>
          </cell>
          <cell r="I66">
            <v>84.11038787672571</v>
          </cell>
          <cell r="J66">
            <v>-377326.1699999999</v>
          </cell>
          <cell r="K66">
            <v>114.127862710995</v>
          </cell>
          <cell r="L66">
            <v>1593314.2200000007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23537222.49</v>
          </cell>
          <cell r="H67">
            <v>4126008.1499999985</v>
          </cell>
          <cell r="I67">
            <v>172.66832931794465</v>
          </cell>
          <cell r="J67">
            <v>1736451.1499999985</v>
          </cell>
          <cell r="K67">
            <v>113.59049909418502</v>
          </cell>
          <cell r="L67">
            <v>2816103.4899999984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31196448.28</v>
          </cell>
          <cell r="H68">
            <v>4988784.09</v>
          </cell>
          <cell r="I68">
            <v>79.65474885953381</v>
          </cell>
          <cell r="J68">
            <v>-1274224.9100000001</v>
          </cell>
          <cell r="K68">
            <v>99.31278640436533</v>
          </cell>
          <cell r="L68">
            <v>-215869.7199999988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6541731.08</v>
          </cell>
          <cell r="H69">
            <v>963881.0300000003</v>
          </cell>
          <cell r="I69">
            <v>71.49922335138345</v>
          </cell>
          <cell r="J69">
            <v>-384218.96999999974</v>
          </cell>
          <cell r="K69">
            <v>98.1269474694747</v>
          </cell>
          <cell r="L69">
            <v>-124868.91999999993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2811751.8</v>
          </cell>
          <cell r="H70">
            <v>336916.21999999974</v>
          </cell>
          <cell r="I70">
            <v>56.5162914751568</v>
          </cell>
          <cell r="J70">
            <v>-259223.78000000026</v>
          </cell>
          <cell r="K70">
            <v>92.52927335731232</v>
          </cell>
          <cell r="L70">
            <v>-227018.2000000002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1777734.91</v>
          </cell>
          <cell r="H71">
            <v>207381.22999999998</v>
          </cell>
          <cell r="I71">
            <v>45.041848837689145</v>
          </cell>
          <cell r="J71">
            <v>-253037.77000000002</v>
          </cell>
          <cell r="K71">
            <v>87.54977291777269</v>
          </cell>
          <cell r="L71">
            <v>-252807.09000000008</v>
          </cell>
        </row>
        <row r="72">
          <cell r="B72">
            <v>10099557338</v>
          </cell>
          <cell r="C72">
            <v>4745162990</v>
          </cell>
          <cell r="D72">
            <v>770990998</v>
          </cell>
          <cell r="G72">
            <v>4973941473.329998</v>
          </cell>
          <cell r="H72">
            <v>757708752</v>
          </cell>
          <cell r="I72">
            <v>98.27725018392498</v>
          </cell>
          <cell r="J72">
            <v>-13282245.999999851</v>
          </cell>
          <cell r="K72">
            <v>104.82129873751708</v>
          </cell>
          <cell r="L72">
            <v>228778483.3300001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88" sqref="D8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940177205.35</v>
      </c>
      <c r="F10" s="33">
        <f>'[1]вспомогат'!H10</f>
        <v>118867381.89999998</v>
      </c>
      <c r="G10" s="34">
        <f>'[1]вспомогат'!I10</f>
        <v>90.1629856066759</v>
      </c>
      <c r="H10" s="35">
        <f>'[1]вспомогат'!J10</f>
        <v>-12968738.100000024</v>
      </c>
      <c r="I10" s="36">
        <f>'[1]вспомогат'!K10</f>
        <v>101.06719052753567</v>
      </c>
      <c r="J10" s="37">
        <f>'[1]вспомогат'!L10</f>
        <v>9927536.350000024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2338848811.59</v>
      </c>
      <c r="F12" s="38">
        <f>'[1]вспомогат'!H11</f>
        <v>371070604.08000016</v>
      </c>
      <c r="G12" s="39">
        <f>'[1]вспомогат'!I11</f>
        <v>109.49103851521818</v>
      </c>
      <c r="H12" s="35">
        <f>'[1]вспомогат'!J11</f>
        <v>32165604.080000162</v>
      </c>
      <c r="I12" s="36">
        <f>'[1]вспомогат'!K11</f>
        <v>105.33646848213805</v>
      </c>
      <c r="J12" s="37">
        <f>'[1]вспомогат'!L11</f>
        <v>118488811.59000015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185537211</v>
      </c>
      <c r="D13" s="38">
        <f>'[1]вспомогат'!D12</f>
        <v>38651228</v>
      </c>
      <c r="E13" s="33">
        <f>'[1]вспомогат'!G12</f>
        <v>190636776.76</v>
      </c>
      <c r="F13" s="38">
        <f>'[1]вспомогат'!H12</f>
        <v>30859012.28999999</v>
      </c>
      <c r="G13" s="39">
        <f>'[1]вспомогат'!I12</f>
        <v>79.83966845762312</v>
      </c>
      <c r="H13" s="35">
        <f>'[1]вспомогат'!J12</f>
        <v>-7792215.710000008</v>
      </c>
      <c r="I13" s="36">
        <f>'[1]вспомогат'!K12</f>
        <v>102.74854070108879</v>
      </c>
      <c r="J13" s="37">
        <f>'[1]вспомогат'!L12</f>
        <v>5099565.75999999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278170699.25</v>
      </c>
      <c r="F14" s="38">
        <f>'[1]вспомогат'!H13</f>
        <v>42288129.21000001</v>
      </c>
      <c r="G14" s="39">
        <f>'[1]вспомогат'!I13</f>
        <v>103.51012312105763</v>
      </c>
      <c r="H14" s="35">
        <f>'[1]вспомогат'!J13</f>
        <v>1434029.2100000083</v>
      </c>
      <c r="I14" s="36">
        <f>'[1]вспомогат'!K13</f>
        <v>108.512390518014</v>
      </c>
      <c r="J14" s="37">
        <f>'[1]вспомогат'!L13</f>
        <v>21821449.25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262116000</v>
      </c>
      <c r="D15" s="38">
        <f>'[1]вспомогат'!D14</f>
        <v>56714000</v>
      </c>
      <c r="E15" s="33">
        <f>'[1]вспомогат'!G14</f>
        <v>259124814.74</v>
      </c>
      <c r="F15" s="38">
        <f>'[1]вспомогат'!H14</f>
        <v>41834179.03</v>
      </c>
      <c r="G15" s="39">
        <f>'[1]вспомогат'!I14</f>
        <v>73.76340767711676</v>
      </c>
      <c r="H15" s="35">
        <f>'[1]вспомогат'!J14</f>
        <v>-14879820.969999999</v>
      </c>
      <c r="I15" s="36">
        <f>'[1]вспомогат'!K14</f>
        <v>98.85883148682262</v>
      </c>
      <c r="J15" s="37">
        <f>'[1]вспомогат'!L14</f>
        <v>-2991185.2599999905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36612353.04</v>
      </c>
      <c r="F16" s="38">
        <f>'[1]вспомогат'!H15</f>
        <v>5736626.52</v>
      </c>
      <c r="G16" s="39">
        <f>'[1]вспомогат'!I15</f>
        <v>98.37561662393784</v>
      </c>
      <c r="H16" s="35">
        <f>'[1]вспомогат'!J15</f>
        <v>-94723.48000000045</v>
      </c>
      <c r="I16" s="36">
        <f>'[1]вспомогат'!K15</f>
        <v>101.98270789723276</v>
      </c>
      <c r="J16" s="37">
        <f>'[1]вспомогат'!L15</f>
        <v>711803.0399999991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2960263011</v>
      </c>
      <c r="D17" s="41">
        <f>SUM(D12:D16)</f>
        <v>480955678</v>
      </c>
      <c r="E17" s="41">
        <f>SUM(E12:E16)</f>
        <v>3103393455.38</v>
      </c>
      <c r="F17" s="41">
        <f>SUM(F12:F16)</f>
        <v>491788551.1300001</v>
      </c>
      <c r="G17" s="42">
        <f>F17/D17*100</f>
        <v>102.25236412116962</v>
      </c>
      <c r="H17" s="41">
        <f>SUM(H12:H16)</f>
        <v>10832873.130000163</v>
      </c>
      <c r="I17" s="43">
        <f>E17/C17*100</f>
        <v>104.83505836637296</v>
      </c>
      <c r="J17" s="41">
        <f>SUM(J12:J16)</f>
        <v>143130444.38000014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15717902</v>
      </c>
      <c r="D18" s="45">
        <f>'[1]вспомогат'!D16</f>
        <v>3011099</v>
      </c>
      <c r="E18" s="44">
        <f>'[1]вспомогат'!G16</f>
        <v>17232431.82</v>
      </c>
      <c r="F18" s="45">
        <f>'[1]вспомогат'!H16</f>
        <v>2444259.4299999997</v>
      </c>
      <c r="G18" s="46">
        <f>'[1]вспомогат'!I16</f>
        <v>81.17499391418215</v>
      </c>
      <c r="H18" s="47">
        <f>'[1]вспомогат'!J16</f>
        <v>-566839.5700000003</v>
      </c>
      <c r="I18" s="48">
        <f>'[1]вспомогат'!K16</f>
        <v>109.63569959909407</v>
      </c>
      <c r="J18" s="49">
        <f>'[1]вспомогат'!L16</f>
        <v>1514529.8200000003</v>
      </c>
    </row>
    <row r="19" spans="1:10" ht="12.75">
      <c r="A19" s="32" t="s">
        <v>21</v>
      </c>
      <c r="B19" s="33">
        <f>'[1]вспомогат'!B17</f>
        <v>240544826</v>
      </c>
      <c r="C19" s="33">
        <f>'[1]вспомогат'!C17</f>
        <v>105954067</v>
      </c>
      <c r="D19" s="38">
        <f>'[1]вспомогат'!D17</f>
        <v>20107237</v>
      </c>
      <c r="E19" s="33">
        <f>'[1]вспомогат'!G17</f>
        <v>125036796.05</v>
      </c>
      <c r="F19" s="38">
        <f>'[1]вспомогат'!H17</f>
        <v>20624584.959999993</v>
      </c>
      <c r="G19" s="39">
        <f>'[1]вспомогат'!I17</f>
        <v>102.57294405989244</v>
      </c>
      <c r="H19" s="35">
        <f>'[1]вспомогат'!J17</f>
        <v>517347.95999999344</v>
      </c>
      <c r="I19" s="36">
        <f>'[1]вспомогат'!K17</f>
        <v>118.01037901640905</v>
      </c>
      <c r="J19" s="37">
        <f>'[1]вспомогат'!L17</f>
        <v>19082729.049999997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67510</v>
      </c>
      <c r="F20" s="38">
        <f>'[1]вспомогат'!H18</f>
        <v>3390</v>
      </c>
      <c r="G20" s="39">
        <f>'[1]вспомогат'!I18</f>
        <v>47.41258741258741</v>
      </c>
      <c r="H20" s="35">
        <f>'[1]вспомогат'!J18</f>
        <v>-3760</v>
      </c>
      <c r="I20" s="36">
        <f>'[1]вспомогат'!K18</f>
        <v>158.8470588235294</v>
      </c>
      <c r="J20" s="37">
        <f>'[1]вспомогат'!L18</f>
        <v>25010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1604045</v>
      </c>
      <c r="D21" s="38">
        <f>'[1]вспомогат'!D19</f>
        <v>573250</v>
      </c>
      <c r="E21" s="33">
        <f>'[1]вспомогат'!G19</f>
        <v>1993317.71</v>
      </c>
      <c r="F21" s="38">
        <f>'[1]вспомогат'!H19</f>
        <v>281754.49</v>
      </c>
      <c r="G21" s="39">
        <f>'[1]вспомогат'!I19</f>
        <v>49.15036894897514</v>
      </c>
      <c r="H21" s="35">
        <f>'[1]вспомогат'!J19</f>
        <v>-291495.51</v>
      </c>
      <c r="I21" s="36">
        <f>'[1]вспомогат'!K19</f>
        <v>124.26819135373384</v>
      </c>
      <c r="J21" s="37">
        <f>'[1]вспомогат'!L19</f>
        <v>389272.70999999996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51500521</v>
      </c>
      <c r="D22" s="38">
        <f>'[1]вспомогат'!D20</f>
        <v>10849975</v>
      </c>
      <c r="E22" s="33">
        <f>'[1]вспомогат'!G20</f>
        <v>58414549.5</v>
      </c>
      <c r="F22" s="38">
        <f>'[1]вспомогат'!H20</f>
        <v>9940041.96</v>
      </c>
      <c r="G22" s="39">
        <f>'[1]вспомогат'!I20</f>
        <v>91.61350104493329</v>
      </c>
      <c r="H22" s="35">
        <f>'[1]вспомогат'!J20</f>
        <v>-909933.0399999991</v>
      </c>
      <c r="I22" s="36">
        <f>'[1]вспомогат'!K20</f>
        <v>113.42516224253343</v>
      </c>
      <c r="J22" s="37">
        <f>'[1]вспомогат'!L20</f>
        <v>6914028.5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13565701.87</v>
      </c>
      <c r="F23" s="38">
        <f>'[1]вспомогат'!H21</f>
        <v>2349453.01</v>
      </c>
      <c r="G23" s="39">
        <f>'[1]вспомогат'!I21</f>
        <v>116.01664164732605</v>
      </c>
      <c r="H23" s="35">
        <f>'[1]вспомогат'!J21</f>
        <v>324353.0099999998</v>
      </c>
      <c r="I23" s="36">
        <f>'[1]вспомогат'!K21</f>
        <v>133.13255911407882</v>
      </c>
      <c r="J23" s="37">
        <f>'[1]вспомогат'!L21</f>
        <v>3376081.869999999</v>
      </c>
    </row>
    <row r="24" spans="1:10" ht="12.75">
      <c r="A24" s="32" t="s">
        <v>26</v>
      </c>
      <c r="B24" s="33">
        <f>'[1]вспомогат'!B22</f>
        <v>54662673</v>
      </c>
      <c r="C24" s="33">
        <f>'[1]вспомогат'!C22</f>
        <v>25509095</v>
      </c>
      <c r="D24" s="38">
        <f>'[1]вспомогат'!D22</f>
        <v>5014287</v>
      </c>
      <c r="E24" s="33">
        <f>'[1]вспомогат'!G22</f>
        <v>27239600.68</v>
      </c>
      <c r="F24" s="38">
        <f>'[1]вспомогат'!H22</f>
        <v>3940429.9400000013</v>
      </c>
      <c r="G24" s="39">
        <f>'[1]вспомогат'!I22</f>
        <v>78.5840527277358</v>
      </c>
      <c r="H24" s="35">
        <f>'[1]вспомогат'!J22</f>
        <v>-1073857.0599999987</v>
      </c>
      <c r="I24" s="36">
        <f>'[1]вспомогат'!K22</f>
        <v>106.7838772014452</v>
      </c>
      <c r="J24" s="37">
        <f>'[1]вспомогат'!L22</f>
        <v>1730505.6799999997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2997057</v>
      </c>
      <c r="D25" s="38">
        <f>'[1]вспомогат'!D23</f>
        <v>471070</v>
      </c>
      <c r="E25" s="33">
        <f>'[1]вспомогат'!G23</f>
        <v>3136922.21</v>
      </c>
      <c r="F25" s="38">
        <f>'[1]вспомогат'!H23</f>
        <v>460244.7000000002</v>
      </c>
      <c r="G25" s="39">
        <f>'[1]вспомогат'!I23</f>
        <v>97.70197635170997</v>
      </c>
      <c r="H25" s="35">
        <f>'[1]вспомогат'!J23</f>
        <v>-10825.299999999814</v>
      </c>
      <c r="I25" s="36">
        <f>'[1]вспомогат'!K23</f>
        <v>104.66675175013353</v>
      </c>
      <c r="J25" s="37">
        <f>'[1]вспомогат'!L23</f>
        <v>139865.20999999996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17422592.48</v>
      </c>
      <c r="F26" s="38">
        <f>'[1]вспомогат'!H24</f>
        <v>2437335.3200000003</v>
      </c>
      <c r="G26" s="39">
        <f>'[1]вспомогат'!I24</f>
        <v>88.56850614534358</v>
      </c>
      <c r="H26" s="35">
        <f>'[1]вспомогат'!J24</f>
        <v>-314585.6799999997</v>
      </c>
      <c r="I26" s="36">
        <f>'[1]вспомогат'!K24</f>
        <v>110.97153787040874</v>
      </c>
      <c r="J26" s="37">
        <f>'[1]вспомогат'!L24</f>
        <v>1722537.4800000004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49296423.27</v>
      </c>
      <c r="F27" s="38">
        <f>'[1]вспомогат'!H25</f>
        <v>8476696.040000007</v>
      </c>
      <c r="G27" s="39">
        <f>'[1]вспомогат'!I25</f>
        <v>92.52297647166696</v>
      </c>
      <c r="H27" s="35">
        <f>'[1]вспомогат'!J25</f>
        <v>-685023.9599999934</v>
      </c>
      <c r="I27" s="36">
        <f>'[1]вспомогат'!K25</f>
        <v>98.81559467720949</v>
      </c>
      <c r="J27" s="37">
        <f>'[1]вспомогат'!L25</f>
        <v>-590867.7299999967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25938874.08</v>
      </c>
      <c r="F28" s="38">
        <f>'[1]вспомогат'!H26</f>
        <v>4090309.219999999</v>
      </c>
      <c r="G28" s="39">
        <f>'[1]вспомогат'!I26</f>
        <v>84.86555366334198</v>
      </c>
      <c r="H28" s="35">
        <f>'[1]вспомогат'!J26</f>
        <v>-729442.7800000012</v>
      </c>
      <c r="I28" s="36">
        <f>'[1]вспомогат'!K26</f>
        <v>108.40289312047217</v>
      </c>
      <c r="J28" s="37">
        <f>'[1]вспомогат'!L26</f>
        <v>2010662.0799999982</v>
      </c>
    </row>
    <row r="29" spans="1:10" ht="12.75">
      <c r="A29" s="32" t="s">
        <v>31</v>
      </c>
      <c r="B29" s="33">
        <f>'[1]вспомогат'!B27</f>
        <v>61941188</v>
      </c>
      <c r="C29" s="33">
        <f>'[1]вспомогат'!C27</f>
        <v>24244091</v>
      </c>
      <c r="D29" s="38">
        <f>'[1]вспомогат'!D27</f>
        <v>5030733</v>
      </c>
      <c r="E29" s="33">
        <f>'[1]вспомогат'!G27</f>
        <v>24259959.49</v>
      </c>
      <c r="F29" s="38">
        <f>'[1]вспомогат'!H27</f>
        <v>3927426.9299999997</v>
      </c>
      <c r="G29" s="39">
        <f>'[1]вспомогат'!I27</f>
        <v>78.06868164142283</v>
      </c>
      <c r="H29" s="35">
        <f>'[1]вспомогат'!J27</f>
        <v>-1103306.0700000003</v>
      </c>
      <c r="I29" s="36">
        <f>'[1]вспомогат'!K27</f>
        <v>100.06545302110933</v>
      </c>
      <c r="J29" s="37">
        <f>'[1]вспомогат'!L27</f>
        <v>15868.48999999836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37569.59000000001</v>
      </c>
      <c r="F30" s="38">
        <f>'[1]вспомогат'!H28</f>
        <v>1398.7799999999988</v>
      </c>
      <c r="G30" s="39">
        <f>'[1]вспомогат'!I28</f>
        <v>35.72873563218388</v>
      </c>
      <c r="H30" s="35">
        <f>'[1]вспомогат'!J28</f>
        <v>-2516.220000000001</v>
      </c>
      <c r="I30" s="36">
        <f>'[1]вспомогат'!K28</f>
        <v>94.69335853812227</v>
      </c>
      <c r="J30" s="37">
        <f>'[1]вспомогат'!L28</f>
        <v>-2105.409999999989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80063655</v>
      </c>
      <c r="D31" s="38">
        <f>'[1]вспомогат'!D29</f>
        <v>13253915</v>
      </c>
      <c r="E31" s="33">
        <f>'[1]вспомогат'!G29</f>
        <v>81191777.33</v>
      </c>
      <c r="F31" s="38">
        <f>'[1]вспомогат'!H29</f>
        <v>12438068.299999997</v>
      </c>
      <c r="G31" s="39">
        <f>'[1]вспомогат'!I29</f>
        <v>93.84448519550637</v>
      </c>
      <c r="H31" s="35">
        <f>'[1]вспомогат'!J29</f>
        <v>-815846.700000003</v>
      </c>
      <c r="I31" s="36">
        <f>'[1]вспомогат'!K29</f>
        <v>101.40903176353864</v>
      </c>
      <c r="J31" s="37">
        <f>'[1]вспомогат'!L29</f>
        <v>1128122.3299999982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15720792</v>
      </c>
      <c r="D32" s="38">
        <f>'[1]вспомогат'!D30</f>
        <v>3519583</v>
      </c>
      <c r="E32" s="33">
        <f>'[1]вспомогат'!G30</f>
        <v>17693341.34</v>
      </c>
      <c r="F32" s="38">
        <f>'[1]вспомогат'!H30</f>
        <v>3376166.42</v>
      </c>
      <c r="G32" s="39">
        <f>'[1]вспомогат'!I30</f>
        <v>95.92518261396307</v>
      </c>
      <c r="H32" s="35">
        <f>'[1]вспомогат'!J30</f>
        <v>-143416.58000000007</v>
      </c>
      <c r="I32" s="36">
        <f>'[1]вспомогат'!K30</f>
        <v>112.54739163268619</v>
      </c>
      <c r="J32" s="37">
        <f>'[1]вспомогат'!L30</f>
        <v>1972549.3399999999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13579639.04</v>
      </c>
      <c r="F33" s="38">
        <f>'[1]вспомогат'!H31</f>
        <v>2346158.549999999</v>
      </c>
      <c r="G33" s="39">
        <f>'[1]вспомогат'!I31</f>
        <v>120.09023818335092</v>
      </c>
      <c r="H33" s="35">
        <f>'[1]вспомогат'!J31</f>
        <v>392495.5499999989</v>
      </c>
      <c r="I33" s="36">
        <f>'[1]вспомогат'!K31</f>
        <v>104.15978320689496</v>
      </c>
      <c r="J33" s="37">
        <f>'[1]вспомогат'!L31</f>
        <v>542324.0399999991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14337985</v>
      </c>
      <c r="D34" s="38">
        <f>'[1]вспомогат'!D32</f>
        <v>1754071</v>
      </c>
      <c r="E34" s="33">
        <f>'[1]вспомогат'!G32</f>
        <v>15315979.17</v>
      </c>
      <c r="F34" s="38">
        <f>'[1]вспомогат'!H32</f>
        <v>2471826.1099999994</v>
      </c>
      <c r="G34" s="39">
        <f>'[1]вспомогат'!I32</f>
        <v>140.9193875276428</v>
      </c>
      <c r="H34" s="35">
        <f>'[1]вспомогат'!J32</f>
        <v>717755.1099999994</v>
      </c>
      <c r="I34" s="36">
        <f>'[1]вспомогат'!K32</f>
        <v>106.82100148661056</v>
      </c>
      <c r="J34" s="37">
        <f>'[1]вспомогат'!L32</f>
        <v>977994.1699999999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24125749</v>
      </c>
      <c r="D35" s="38">
        <f>'[1]вспомогат'!D33</f>
        <v>4746529</v>
      </c>
      <c r="E35" s="33">
        <f>'[1]вспомогат'!G33</f>
        <v>26362752.39</v>
      </c>
      <c r="F35" s="38">
        <f>'[1]вспомогат'!H33</f>
        <v>4394883.190000001</v>
      </c>
      <c r="G35" s="39">
        <f>'[1]вспомогат'!I33</f>
        <v>92.59151666407182</v>
      </c>
      <c r="H35" s="35">
        <f>'[1]вспомогат'!J33</f>
        <v>-351645.80999999866</v>
      </c>
      <c r="I35" s="36">
        <f>'[1]вспомогат'!K33</f>
        <v>109.27226503931547</v>
      </c>
      <c r="J35" s="37">
        <f>'[1]вспомогат'!L33</f>
        <v>2237003.3900000006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183697.63</v>
      </c>
      <c r="F36" s="38">
        <f>'[1]вспомогат'!H34</f>
        <v>5664.9800000000105</v>
      </c>
      <c r="G36" s="39">
        <f>'[1]вспомогат'!I34</f>
        <v>50.132566371681506</v>
      </c>
      <c r="H36" s="35">
        <f>'[1]вспомогат'!J34</f>
        <v>-5635.0199999999895</v>
      </c>
      <c r="I36" s="36">
        <f>'[1]вспомогат'!K34</f>
        <v>179.74327788649705</v>
      </c>
      <c r="J36" s="37">
        <f>'[1]вспомогат'!L34</f>
        <v>81497.63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2514588.36</v>
      </c>
      <c r="F37" s="38">
        <f>'[1]вспомогат'!H35</f>
        <v>305489.2999999998</v>
      </c>
      <c r="G37" s="39">
        <f>'[1]вспомогат'!I35</f>
        <v>65.77527107681439</v>
      </c>
      <c r="H37" s="35">
        <f>'[1]вспомогат'!J35</f>
        <v>-158954.7000000002</v>
      </c>
      <c r="I37" s="36">
        <f>'[1]вспомогат'!K35</f>
        <v>94.18720589772104</v>
      </c>
      <c r="J37" s="37">
        <f>'[1]вспомогат'!L35</f>
        <v>-155188.64000000013</v>
      </c>
    </row>
    <row r="38" spans="1:10" ht="18.75" customHeight="1">
      <c r="A38" s="50" t="s">
        <v>40</v>
      </c>
      <c r="B38" s="41">
        <f>SUM(B18:B37)</f>
        <v>1157655190</v>
      </c>
      <c r="C38" s="41">
        <f>SUM(C18:C37)</f>
        <v>477371604</v>
      </c>
      <c r="D38" s="41">
        <f>SUM(D18:D37)</f>
        <v>89530714</v>
      </c>
      <c r="E38" s="41">
        <f>SUM(E18:E37)</f>
        <v>520484024.01</v>
      </c>
      <c r="F38" s="41">
        <f>SUM(F18:F37)</f>
        <v>84315581.63</v>
      </c>
      <c r="G38" s="42">
        <f>F38/D38*100</f>
        <v>94.17503542974089</v>
      </c>
      <c r="H38" s="41">
        <f>SUM(H18:H37)</f>
        <v>-5215132.370000002</v>
      </c>
      <c r="I38" s="43">
        <f>E38/C38*100</f>
        <v>109.03120748045166</v>
      </c>
      <c r="J38" s="41">
        <f>SUM(J18:J37)</f>
        <v>43112420.010000005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5534951</v>
      </c>
      <c r="D39" s="38">
        <f>'[1]вспомогат'!D36</f>
        <v>586126</v>
      </c>
      <c r="E39" s="33">
        <f>'[1]вспомогат'!G36</f>
        <v>5838286.23</v>
      </c>
      <c r="F39" s="38">
        <f>'[1]вспомогат'!H36</f>
        <v>825902.1500000004</v>
      </c>
      <c r="G39" s="39">
        <f>'[1]вспомогат'!I36</f>
        <v>140.90863568584234</v>
      </c>
      <c r="H39" s="35">
        <f>'[1]вспомогат'!J36</f>
        <v>239776.15000000037</v>
      </c>
      <c r="I39" s="36">
        <f>'[1]вспомогат'!K36</f>
        <v>105.48035980806334</v>
      </c>
      <c r="J39" s="37">
        <f>'[1]вспомогат'!L36</f>
        <v>303335.23000000045</v>
      </c>
    </row>
    <row r="40" spans="1:10" ht="12.75" customHeight="1">
      <c r="A40" s="51" t="s">
        <v>42</v>
      </c>
      <c r="B40" s="33">
        <f>'[1]вспомогат'!B37</f>
        <v>46965309</v>
      </c>
      <c r="C40" s="33">
        <f>'[1]вспомогат'!C37</f>
        <v>17241432</v>
      </c>
      <c r="D40" s="38">
        <f>'[1]вспомогат'!D37</f>
        <v>2007953</v>
      </c>
      <c r="E40" s="33">
        <f>'[1]вспомогат'!G37</f>
        <v>17870278.6</v>
      </c>
      <c r="F40" s="38">
        <f>'[1]вспомогат'!H37</f>
        <v>2422085.460000001</v>
      </c>
      <c r="G40" s="39">
        <f>'[1]вспомогат'!I37</f>
        <v>120.6246092413518</v>
      </c>
      <c r="H40" s="35">
        <f>'[1]вспомогат'!J37</f>
        <v>414132.4600000009</v>
      </c>
      <c r="I40" s="36">
        <f>'[1]вспомогат'!K37</f>
        <v>103.64729913385386</v>
      </c>
      <c r="J40" s="37">
        <f>'[1]вспомогат'!L37</f>
        <v>628846.6000000015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9114007.62</v>
      </c>
      <c r="F41" s="38">
        <f>'[1]вспомогат'!H38</f>
        <v>1498897.0599999996</v>
      </c>
      <c r="G41" s="39">
        <f>'[1]вспомогат'!I38</f>
        <v>112.67488245000128</v>
      </c>
      <c r="H41" s="35">
        <f>'[1]вспомогат'!J38</f>
        <v>168612.0599999996</v>
      </c>
      <c r="I41" s="36">
        <f>'[1]вспомогат'!K38</f>
        <v>109.29512164498493</v>
      </c>
      <c r="J41" s="37">
        <f>'[1]вспомогат'!L38</f>
        <v>775110.6199999992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6764300</v>
      </c>
      <c r="D42" s="38">
        <f>'[1]вспомогат'!D39</f>
        <v>1091217</v>
      </c>
      <c r="E42" s="33">
        <f>'[1]вспомогат'!G39</f>
        <v>6907611.4</v>
      </c>
      <c r="F42" s="38">
        <f>'[1]вспомогат'!H39</f>
        <v>1102130.4800000004</v>
      </c>
      <c r="G42" s="39">
        <f>'[1]вспомогат'!I39</f>
        <v>101.00012004944942</v>
      </c>
      <c r="H42" s="35">
        <f>'[1]вспомогат'!J39</f>
        <v>10913.480000000447</v>
      </c>
      <c r="I42" s="36">
        <f>'[1]вспомогат'!K39</f>
        <v>102.1186434664341</v>
      </c>
      <c r="J42" s="37">
        <f>'[1]вспомогат'!L39</f>
        <v>143311.40000000037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7334276.85</v>
      </c>
      <c r="F43" s="38">
        <f>'[1]вспомогат'!H40</f>
        <v>749700.5999999996</v>
      </c>
      <c r="G43" s="39">
        <f>'[1]вспомогат'!I40</f>
        <v>100.17686273094972</v>
      </c>
      <c r="H43" s="35">
        <f>'[1]вспомогат'!J40</f>
        <v>1323.5999999996275</v>
      </c>
      <c r="I43" s="36">
        <f>'[1]вспомогат'!K40</f>
        <v>139.62240266730782</v>
      </c>
      <c r="J43" s="37">
        <f>'[1]вспомогат'!L40</f>
        <v>2081339.8499999996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11425373.42</v>
      </c>
      <c r="F44" s="38">
        <f>'[1]вспомогат'!H41</f>
        <v>1177230.8499999996</v>
      </c>
      <c r="G44" s="39">
        <f>'[1]вспомогат'!I41</f>
        <v>124.28233372711597</v>
      </c>
      <c r="H44" s="35">
        <f>'[1]вспомогат'!J41</f>
        <v>230007.84999999963</v>
      </c>
      <c r="I44" s="36">
        <f>'[1]вспомогат'!K41</f>
        <v>106.39720498788694</v>
      </c>
      <c r="J44" s="37">
        <f>'[1]вспомогат'!L41</f>
        <v>686958.4199999999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13901911.07</v>
      </c>
      <c r="F45" s="38">
        <f>'[1]вспомогат'!H42</f>
        <v>2023187.8000000007</v>
      </c>
      <c r="G45" s="39">
        <f>'[1]вспомогат'!I42</f>
        <v>96.43563506956977</v>
      </c>
      <c r="H45" s="35">
        <f>'[1]вспомогат'!J42</f>
        <v>-74779.19999999925</v>
      </c>
      <c r="I45" s="36">
        <f>'[1]вспомогат'!K42</f>
        <v>105.94457155198586</v>
      </c>
      <c r="J45" s="37">
        <f>'[1]вспомогат'!L42</f>
        <v>780039.0700000003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22728931.17</v>
      </c>
      <c r="F46" s="38">
        <f>'[1]вспомогат'!H43</f>
        <v>4069062.170000002</v>
      </c>
      <c r="G46" s="39">
        <f>'[1]вспомогат'!I43</f>
        <v>100.14915498441796</v>
      </c>
      <c r="H46" s="35">
        <f>'[1]вспомогат'!J43</f>
        <v>6060.170000001788</v>
      </c>
      <c r="I46" s="36">
        <f>'[1]вспомогат'!K43</f>
        <v>102.2717968186351</v>
      </c>
      <c r="J46" s="37">
        <f>'[1]вспомогат'!L43</f>
        <v>504885.1700000018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9918659</v>
      </c>
      <c r="D47" s="38">
        <f>'[1]вспомогат'!D44</f>
        <v>1604328</v>
      </c>
      <c r="E47" s="33">
        <f>'[1]вспомогат'!G44</f>
        <v>10018163.01</v>
      </c>
      <c r="F47" s="38">
        <f>'[1]вспомогат'!H44</f>
        <v>1449115.42</v>
      </c>
      <c r="G47" s="39">
        <f>'[1]вспомогат'!I44</f>
        <v>90.32538358739609</v>
      </c>
      <c r="H47" s="35">
        <f>'[1]вспомогат'!J44</f>
        <v>-155212.58000000007</v>
      </c>
      <c r="I47" s="36">
        <f>'[1]вспомогат'!K44</f>
        <v>101.00320023099896</v>
      </c>
      <c r="J47" s="37">
        <f>'[1]вспомогат'!L44</f>
        <v>99504.00999999978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10755096</v>
      </c>
      <c r="D48" s="38">
        <f>'[1]вспомогат'!D45</f>
        <v>1831473</v>
      </c>
      <c r="E48" s="33">
        <f>'[1]вспомогат'!G45</f>
        <v>11778330.28</v>
      </c>
      <c r="F48" s="38">
        <f>'[1]вспомогат'!H45</f>
        <v>1590168.2799999993</v>
      </c>
      <c r="G48" s="39">
        <f>'[1]вспомогат'!I45</f>
        <v>86.82455488014288</v>
      </c>
      <c r="H48" s="35">
        <f>'[1]вспомогат'!J45</f>
        <v>-241304.72000000067</v>
      </c>
      <c r="I48" s="36">
        <f>'[1]вспомогат'!K45</f>
        <v>109.5139483645706</v>
      </c>
      <c r="J48" s="37">
        <f>'[1]вспомогат'!L45</f>
        <v>1023234.2799999993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4217936</v>
      </c>
      <c r="D49" s="38">
        <f>'[1]вспомогат'!D46</f>
        <v>833323</v>
      </c>
      <c r="E49" s="33">
        <f>'[1]вспомогат'!G46</f>
        <v>3916014.41</v>
      </c>
      <c r="F49" s="38">
        <f>'[1]вспомогат'!H46</f>
        <v>511331.38000000035</v>
      </c>
      <c r="G49" s="39">
        <f>'[1]вспомогат'!I46</f>
        <v>61.36052647052828</v>
      </c>
      <c r="H49" s="35">
        <f>'[1]вспомогат'!J46</f>
        <v>-321991.61999999965</v>
      </c>
      <c r="I49" s="36">
        <f>'[1]вспомогат'!K46</f>
        <v>92.84195895812549</v>
      </c>
      <c r="J49" s="37">
        <f>'[1]вспомогат'!L46</f>
        <v>-301921.58999999985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3544161.81</v>
      </c>
      <c r="F50" s="38">
        <f>'[1]вспомогат'!H47</f>
        <v>466435.7200000002</v>
      </c>
      <c r="G50" s="39">
        <f>'[1]вспомогат'!I47</f>
        <v>60.886112267794864</v>
      </c>
      <c r="H50" s="35">
        <f>'[1]вспомогат'!J47</f>
        <v>-299643.2799999998</v>
      </c>
      <c r="I50" s="36">
        <f>'[1]вспомогат'!K47</f>
        <v>107.91983390117565</v>
      </c>
      <c r="J50" s="37">
        <f>'[1]вспомогат'!L47</f>
        <v>260092.81000000006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3993754</v>
      </c>
      <c r="D51" s="38">
        <f>'[1]вспомогат'!D48</f>
        <v>745179</v>
      </c>
      <c r="E51" s="33">
        <f>'[1]вспомогат'!G48</f>
        <v>4026392.89</v>
      </c>
      <c r="F51" s="38">
        <f>'[1]вспомогат'!H48</f>
        <v>649783.1800000002</v>
      </c>
      <c r="G51" s="39">
        <f>'[1]вспомогат'!I48</f>
        <v>87.19826779874367</v>
      </c>
      <c r="H51" s="35">
        <f>'[1]вспомогат'!J48</f>
        <v>-95395.81999999983</v>
      </c>
      <c r="I51" s="36">
        <f>'[1]вспомогат'!K48</f>
        <v>100.8172483833506</v>
      </c>
      <c r="J51" s="37">
        <f>'[1]вспомогат'!L48</f>
        <v>32638.89000000013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9863215.67</v>
      </c>
      <c r="F52" s="38">
        <f>'[1]вспомогат'!H49</f>
        <v>1589974.4699999997</v>
      </c>
      <c r="G52" s="39">
        <f>'[1]вспомогат'!I49</f>
        <v>68.80632396528124</v>
      </c>
      <c r="H52" s="35">
        <f>'[1]вспомогат'!J49</f>
        <v>-720822.5300000003</v>
      </c>
      <c r="I52" s="36">
        <f>'[1]вспомогат'!K49</f>
        <v>108.30715943754421</v>
      </c>
      <c r="J52" s="37">
        <f>'[1]вспомогат'!L49</f>
        <v>756508.6699999999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3975225.39</v>
      </c>
      <c r="F53" s="38">
        <f>'[1]вспомогат'!H50</f>
        <v>599021.6600000001</v>
      </c>
      <c r="G53" s="39">
        <f>'[1]вспомогат'!I50</f>
        <v>54.88813487881983</v>
      </c>
      <c r="H53" s="35">
        <f>'[1]вспомогат'!J50</f>
        <v>-492328.33999999985</v>
      </c>
      <c r="I53" s="36">
        <f>'[1]вспомогат'!K50</f>
        <v>89.93720567031546</v>
      </c>
      <c r="J53" s="37">
        <f>'[1]вспомогат'!L50</f>
        <v>-444775.60999999987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3775404.9</v>
      </c>
      <c r="F54" s="38">
        <f>'[1]вспомогат'!H51</f>
        <v>644546.06</v>
      </c>
      <c r="G54" s="39">
        <f>'[1]вспомогат'!I51</f>
        <v>103.54818944189186</v>
      </c>
      <c r="H54" s="35">
        <f>'[1]вспомогат'!J51</f>
        <v>22086.060000000056</v>
      </c>
      <c r="I54" s="36">
        <f>'[1]вспомогат'!K51</f>
        <v>117.15800204189928</v>
      </c>
      <c r="J54" s="37">
        <f>'[1]вспомогат'!L51</f>
        <v>552914.8999999999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20726713</v>
      </c>
      <c r="D55" s="38">
        <f>'[1]вспомогат'!D52</f>
        <v>4232013</v>
      </c>
      <c r="E55" s="33">
        <f>'[1]вспомогат'!G52</f>
        <v>23277243.44</v>
      </c>
      <c r="F55" s="38">
        <f>'[1]вспомогат'!H52</f>
        <v>3522464.09</v>
      </c>
      <c r="G55" s="39">
        <f>'[1]вспомогат'!I52</f>
        <v>83.2337729113781</v>
      </c>
      <c r="H55" s="35">
        <f>'[1]вспомогат'!J52</f>
        <v>-709548.9100000001</v>
      </c>
      <c r="I55" s="36">
        <f>'[1]вспомогат'!K52</f>
        <v>112.30552302239145</v>
      </c>
      <c r="J55" s="37">
        <f>'[1]вспомогат'!L52</f>
        <v>2550530.4400000013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27242058</v>
      </c>
      <c r="D56" s="38">
        <f>'[1]вспомогат'!D53</f>
        <v>5040519</v>
      </c>
      <c r="E56" s="33">
        <f>'[1]вспомогат'!G53</f>
        <v>28992529.32</v>
      </c>
      <c r="F56" s="38">
        <f>'[1]вспомогат'!H53</f>
        <v>4804046.789999999</v>
      </c>
      <c r="G56" s="39">
        <f>'[1]вспомогат'!I53</f>
        <v>95.30857417658774</v>
      </c>
      <c r="H56" s="35">
        <f>'[1]вспомогат'!J53</f>
        <v>-236472.2100000009</v>
      </c>
      <c r="I56" s="36">
        <f>'[1]вспомогат'!K53</f>
        <v>106.42562070751043</v>
      </c>
      <c r="J56" s="37">
        <f>'[1]вспомогат'!L53</f>
        <v>1750471.3200000003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13134677</v>
      </c>
      <c r="D57" s="38">
        <f>'[1]вспомогат'!D54</f>
        <v>3372340</v>
      </c>
      <c r="E57" s="33">
        <f>'[1]вспомогат'!G54</f>
        <v>13356195.44</v>
      </c>
      <c r="F57" s="38">
        <f>'[1]вспомогат'!H54</f>
        <v>1867188.8200000003</v>
      </c>
      <c r="G57" s="39">
        <f>'[1]вспомогат'!I54</f>
        <v>55.36775117574149</v>
      </c>
      <c r="H57" s="35">
        <f>'[1]вспомогат'!J54</f>
        <v>-1505151.1799999997</v>
      </c>
      <c r="I57" s="36">
        <f>'[1]вспомогат'!K54</f>
        <v>101.68651608258048</v>
      </c>
      <c r="J57" s="37">
        <f>'[1]вспомогат'!L54</f>
        <v>221518.43999999948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26363216.26</v>
      </c>
      <c r="F58" s="38">
        <f>'[1]вспомогат'!H55</f>
        <v>4068219.0500000007</v>
      </c>
      <c r="G58" s="39">
        <f>'[1]вспомогат'!I55</f>
        <v>136.93419400659056</v>
      </c>
      <c r="H58" s="35">
        <f>'[1]вспомогат'!J55</f>
        <v>1097289.0500000007</v>
      </c>
      <c r="I58" s="36">
        <f>'[1]вспомогат'!K55</f>
        <v>144.33550483588138</v>
      </c>
      <c r="J58" s="37">
        <f>'[1]вспомогат'!L55</f>
        <v>8097983.260000002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31255955</v>
      </c>
      <c r="D59" s="38">
        <f>'[1]вспомогат'!D56</f>
        <v>6554290</v>
      </c>
      <c r="E59" s="33">
        <f>'[1]вспомогат'!G56</f>
        <v>31351628.76</v>
      </c>
      <c r="F59" s="38">
        <f>'[1]вспомогат'!H56</f>
        <v>4907112.360000003</v>
      </c>
      <c r="G59" s="39">
        <f>'[1]вспомогат'!I56</f>
        <v>74.86870980685937</v>
      </c>
      <c r="H59" s="35">
        <f>'[1]вспомогат'!J56</f>
        <v>-1647177.6399999969</v>
      </c>
      <c r="I59" s="36">
        <f>'[1]вспомогат'!K56</f>
        <v>100.3060977020219</v>
      </c>
      <c r="J59" s="37">
        <f>'[1]вспомогат'!L56</f>
        <v>95673.76000000164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4190845</v>
      </c>
      <c r="D60" s="38">
        <f>'[1]вспомогат'!D57</f>
        <v>594385</v>
      </c>
      <c r="E60" s="33">
        <f>'[1]вспомогат'!G57</f>
        <v>4315011.41</v>
      </c>
      <c r="F60" s="38">
        <f>'[1]вспомогат'!H57</f>
        <v>607473.5900000003</v>
      </c>
      <c r="G60" s="39">
        <f>'[1]вспомогат'!I57</f>
        <v>102.20203908241297</v>
      </c>
      <c r="H60" s="35">
        <f>'[1]вспомогат'!J57</f>
        <v>13088.590000000317</v>
      </c>
      <c r="I60" s="36">
        <f>'[1]вспомогат'!K57</f>
        <v>102.96280129663589</v>
      </c>
      <c r="J60" s="37">
        <f>'[1]вспомогат'!L57</f>
        <v>124166.41000000015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25135123.19</v>
      </c>
      <c r="F61" s="38">
        <f>'[1]вспомогат'!H58</f>
        <v>3951302.360000003</v>
      </c>
      <c r="G61" s="39">
        <f>'[1]вспомогат'!I58</f>
        <v>89.65036898820144</v>
      </c>
      <c r="H61" s="35">
        <f>'[1]вспомогат'!J58</f>
        <v>-456155.63999999687</v>
      </c>
      <c r="I61" s="36">
        <f>'[1]вспомогат'!K58</f>
        <v>114.66716138830026</v>
      </c>
      <c r="J61" s="37">
        <f>'[1]вспомогат'!L58</f>
        <v>3215052.1900000013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5391144</v>
      </c>
      <c r="D62" s="38">
        <f>'[1]вспомогат'!D59</f>
        <v>956024</v>
      </c>
      <c r="E62" s="33">
        <f>'[1]вспомогат'!G59</f>
        <v>5303929.16</v>
      </c>
      <c r="F62" s="38">
        <f>'[1]вспомогат'!H59</f>
        <v>772962.4900000002</v>
      </c>
      <c r="G62" s="39">
        <f>'[1]вспомогат'!I59</f>
        <v>80.85178719362696</v>
      </c>
      <c r="H62" s="35">
        <f>'[1]вспомогат'!J59</f>
        <v>-183061.50999999978</v>
      </c>
      <c r="I62" s="36">
        <f>'[1]вспомогат'!K59</f>
        <v>98.38225727229694</v>
      </c>
      <c r="J62" s="37">
        <f>'[1]вспомогат'!L59</f>
        <v>-87214.83999999985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6640092.97</v>
      </c>
      <c r="F63" s="38">
        <f>'[1]вспомогат'!H60</f>
        <v>1032321.9100000001</v>
      </c>
      <c r="G63" s="39">
        <f>'[1]вспомогат'!I60</f>
        <v>101.36703750981934</v>
      </c>
      <c r="H63" s="35">
        <f>'[1]вспомогат'!J60</f>
        <v>13921.910000000149</v>
      </c>
      <c r="I63" s="36">
        <f>'[1]вспомогат'!K60</f>
        <v>146.30557099136058</v>
      </c>
      <c r="J63" s="37">
        <f>'[1]вспомогат'!L60</f>
        <v>2101582.9699999997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3707943.28</v>
      </c>
      <c r="F64" s="38">
        <f>'[1]вспомогат'!H61</f>
        <v>587054.5899999999</v>
      </c>
      <c r="G64" s="39">
        <f>'[1]вспомогат'!I61</f>
        <v>106.82596084382838</v>
      </c>
      <c r="H64" s="35">
        <f>'[1]вспомогат'!J61</f>
        <v>37511.58999999985</v>
      </c>
      <c r="I64" s="36">
        <f>'[1]вспомогат'!K61</f>
        <v>111.24999077403035</v>
      </c>
      <c r="J64" s="37">
        <f>'[1]вспомогат'!L61</f>
        <v>374960.2799999998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3522489.68</v>
      </c>
      <c r="F65" s="38">
        <f>'[1]вспомогат'!H62</f>
        <v>657648.5</v>
      </c>
      <c r="G65" s="39">
        <f>'[1]вспомогат'!I62</f>
        <v>125.64715165386914</v>
      </c>
      <c r="H65" s="35">
        <f>'[1]вспомогат'!J62</f>
        <v>134239.5</v>
      </c>
      <c r="I65" s="36">
        <f>'[1]вспомогат'!K62</f>
        <v>108.16766297897536</v>
      </c>
      <c r="J65" s="37">
        <f>'[1]вспомогат'!L62</f>
        <v>265980.68000000017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3285969.7</v>
      </c>
      <c r="F66" s="38">
        <f>'[1]вспомогат'!H63</f>
        <v>414719.88000000035</v>
      </c>
      <c r="G66" s="39">
        <f>'[1]вспомогат'!I63</f>
        <v>102.03240179206277</v>
      </c>
      <c r="H66" s="35">
        <f>'[1]вспомогат'!J63</f>
        <v>8260.880000000354</v>
      </c>
      <c r="I66" s="36">
        <f>'[1]вспомогат'!K63</f>
        <v>144.2653004508442</v>
      </c>
      <c r="J66" s="37">
        <f>'[1]вспомогат'!L63</f>
        <v>1008242.7000000002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4880165</v>
      </c>
      <c r="D67" s="38">
        <f>'[1]вспомогат'!D64</f>
        <v>1282790</v>
      </c>
      <c r="E67" s="33">
        <f>'[1]вспомогат'!G64</f>
        <v>5866664.74</v>
      </c>
      <c r="F67" s="38">
        <f>'[1]вспомогат'!H64</f>
        <v>850547.9500000002</v>
      </c>
      <c r="G67" s="39">
        <f>'[1]вспомогат'!I64</f>
        <v>66.30453542668717</v>
      </c>
      <c r="H67" s="35">
        <f>'[1]вспомогат'!J64</f>
        <v>-432242.0499999998</v>
      </c>
      <c r="I67" s="36">
        <f>'[1]вспомогат'!K64</f>
        <v>120.21447512532876</v>
      </c>
      <c r="J67" s="37">
        <f>'[1]вспомогат'!L64</f>
        <v>986499.7400000002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4015148.74</v>
      </c>
      <c r="F68" s="38">
        <f>'[1]вспомогат'!H65</f>
        <v>705285.6700000004</v>
      </c>
      <c r="G68" s="39">
        <f>'[1]вспомогат'!I65</f>
        <v>108.35712178709159</v>
      </c>
      <c r="H68" s="35">
        <f>'[1]вспомогат'!J65</f>
        <v>54395.67000000039</v>
      </c>
      <c r="I68" s="36">
        <f>'[1]вспомогат'!K65</f>
        <v>112.04889057568393</v>
      </c>
      <c r="J68" s="37">
        <f>'[1]вспомогат'!L65</f>
        <v>431758.7400000002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11277815</v>
      </c>
      <c r="D69" s="38">
        <f>'[1]вспомогат'!D66</f>
        <v>2374672</v>
      </c>
      <c r="E69" s="33">
        <f>'[1]вспомогат'!G66</f>
        <v>12871129.22</v>
      </c>
      <c r="F69" s="38">
        <f>'[1]вспомогат'!H66</f>
        <v>1997345.83</v>
      </c>
      <c r="G69" s="39">
        <f>'[1]вспомогат'!I66</f>
        <v>84.11038787672571</v>
      </c>
      <c r="H69" s="35">
        <f>'[1]вспомогат'!J66</f>
        <v>-377326.1699999999</v>
      </c>
      <c r="I69" s="36">
        <f>'[1]вспомогат'!K66</f>
        <v>114.127862710995</v>
      </c>
      <c r="J69" s="37">
        <f>'[1]вспомогат'!L66</f>
        <v>1593314.2200000007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23537222.49</v>
      </c>
      <c r="F70" s="38">
        <f>'[1]вспомогат'!H67</f>
        <v>4126008.1499999985</v>
      </c>
      <c r="G70" s="39">
        <f>'[1]вспомогат'!I67</f>
        <v>172.66832931794465</v>
      </c>
      <c r="H70" s="35">
        <f>'[1]вспомогат'!J67</f>
        <v>1736451.1499999985</v>
      </c>
      <c r="I70" s="36">
        <f>'[1]вспомогат'!K67</f>
        <v>113.59049909418502</v>
      </c>
      <c r="J70" s="37">
        <f>'[1]вспомогат'!L67</f>
        <v>2816103.4899999984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31196448.28</v>
      </c>
      <c r="F71" s="38">
        <f>'[1]вспомогат'!H68</f>
        <v>4988784.09</v>
      </c>
      <c r="G71" s="39">
        <f>'[1]вспомогат'!I68</f>
        <v>79.65474885953381</v>
      </c>
      <c r="H71" s="35">
        <f>'[1]вспомогат'!J68</f>
        <v>-1274224.9100000001</v>
      </c>
      <c r="I71" s="36">
        <f>'[1]вспомогат'!K68</f>
        <v>99.31278640436533</v>
      </c>
      <c r="J71" s="37">
        <f>'[1]вспомогат'!L68</f>
        <v>-215869.7199999988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6541731.08</v>
      </c>
      <c r="F72" s="38">
        <f>'[1]вспомогат'!H69</f>
        <v>963881.0300000003</v>
      </c>
      <c r="G72" s="39">
        <f>'[1]вспомогат'!I69</f>
        <v>71.49922335138345</v>
      </c>
      <c r="H72" s="35">
        <f>'[1]вспомогат'!J69</f>
        <v>-384218.96999999974</v>
      </c>
      <c r="I72" s="36">
        <f>'[1]вспомогат'!K69</f>
        <v>98.1269474694747</v>
      </c>
      <c r="J72" s="37">
        <f>'[1]вспомогат'!L69</f>
        <v>-124868.91999999993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2811751.8</v>
      </c>
      <c r="F73" s="38">
        <f>'[1]вспомогат'!H70</f>
        <v>336916.21999999974</v>
      </c>
      <c r="G73" s="39">
        <f>'[1]вспомогат'!I70</f>
        <v>56.5162914751568</v>
      </c>
      <c r="H73" s="35">
        <f>'[1]вспомогат'!J70</f>
        <v>-259223.78000000026</v>
      </c>
      <c r="I73" s="36">
        <f>'[1]вспомогат'!K70</f>
        <v>92.52927335731232</v>
      </c>
      <c r="J73" s="37">
        <f>'[1]вспомогат'!L70</f>
        <v>-227018.2000000002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1777734.91</v>
      </c>
      <c r="F74" s="38">
        <f>'[1]вспомогат'!H71</f>
        <v>207381.22999999998</v>
      </c>
      <c r="G74" s="39">
        <f>'[1]вспомогат'!I71</f>
        <v>45.041848837689145</v>
      </c>
      <c r="H74" s="35">
        <f>'[1]вспомогат'!J71</f>
        <v>-253037.77000000002</v>
      </c>
      <c r="I74" s="36">
        <f>'[1]вспомогат'!K71</f>
        <v>87.54977291777269</v>
      </c>
      <c r="J74" s="37">
        <f>'[1]вспомогат'!L71</f>
        <v>-252807.09000000008</v>
      </c>
    </row>
    <row r="75" spans="1:10" ht="15" customHeight="1">
      <c r="A75" s="50" t="s">
        <v>77</v>
      </c>
      <c r="B75" s="41">
        <f>SUM(B39:B74)</f>
        <v>931054811</v>
      </c>
      <c r="C75" s="41">
        <f>SUM(C39:C74)</f>
        <v>377278706</v>
      </c>
      <c r="D75" s="41">
        <f>SUM(D39:D74)</f>
        <v>68668486</v>
      </c>
      <c r="E75" s="41">
        <f>SUM(E39:E74)</f>
        <v>409886788.5900001</v>
      </c>
      <c r="F75" s="41">
        <f>SUM(F39:F74)</f>
        <v>62737237.34000001</v>
      </c>
      <c r="G75" s="42">
        <f>F75/D75*100</f>
        <v>91.3624880851458</v>
      </c>
      <c r="H75" s="41">
        <f>SUM(H39:H74)</f>
        <v>-5931248.659999989</v>
      </c>
      <c r="I75" s="43">
        <f>E75/C75*100</f>
        <v>108.64296926156231</v>
      </c>
      <c r="J75" s="41">
        <f>SUM(J39:J74)</f>
        <v>32608082.59000001</v>
      </c>
    </row>
    <row r="76" spans="1:10" ht="15.75" customHeight="1">
      <c r="A76" s="53" t="s">
        <v>78</v>
      </c>
      <c r="B76" s="54">
        <f>'[1]вспомогат'!B72</f>
        <v>10099557338</v>
      </c>
      <c r="C76" s="54">
        <f>'[1]вспомогат'!C72</f>
        <v>4745162990</v>
      </c>
      <c r="D76" s="54">
        <f>'[1]вспомогат'!D72</f>
        <v>770990998</v>
      </c>
      <c r="E76" s="54">
        <f>'[1]вспомогат'!G72</f>
        <v>4973941473.329998</v>
      </c>
      <c r="F76" s="54">
        <f>'[1]вспомогат'!H72</f>
        <v>757708752</v>
      </c>
      <c r="G76" s="55">
        <f>'[1]вспомогат'!I72</f>
        <v>98.27725018392498</v>
      </c>
      <c r="H76" s="54">
        <f>'[1]вспомогат'!J72</f>
        <v>-13282245.999999851</v>
      </c>
      <c r="I76" s="55">
        <f>'[1]вспомогат'!K72</f>
        <v>104.82129873751708</v>
      </c>
      <c r="J76" s="54">
        <f>'[1]вспомогат'!L72</f>
        <v>228778483.3300001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26.06.2018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2018-06-27T04:49:39Z</dcterms:created>
  <dcterms:modified xsi:type="dcterms:W3CDTF">2018-06-27T04:52:57Z</dcterms:modified>
  <cp:category/>
  <cp:version/>
  <cp:contentType/>
  <cp:contentStatus/>
</cp:coreProperties>
</file>