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<sst xmlns="http://schemas.openxmlformats.org/spreadsheetml/2006/main" count="34" uniqueCount="34">
  <si>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</si>
  <si>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</si>
  <si>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</si>
  <si>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</si>
  <si>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</si>
  <si>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</si>
  <si>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</si>
  <si>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</si>
  <si>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</si>
  <si>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</si>
  <si>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</si>
  <si>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</si>
  <si>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</si>
  <si>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</si>
  <si>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</si>
  <si>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Показники МФУ, затверджені рішеннями місцевих рад на 2018 рік</t>
  </si>
  <si>
    <t>Отримано та профінансовано з державного бюджету за 2018 рік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</si>
  <si>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</si>
  <si>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</si>
  <si>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</si>
  <si>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</si>
  <si>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</si>
  <si>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</si>
  <si>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</si>
  <si>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</si>
  <si>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</si>
  <si>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</si>
  <si>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</si>
  <si>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</si>
  <si>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</t>
  </si>
  <si>
    <t>План на січень-серпень</t>
  </si>
  <si>
    <t>% до плану на січень-серпень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</si>
  <si>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</si>
  <si>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Трансферти з державного бюджету за січень-серпень 2018 року по Запорізькій області станом на 20.08.2018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</si>
</sst>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70" zoomScaleNormal="70" zoomScaleSheetLayoutView="75" zoomScalePageLayoutView="0" workbookViewId="0" topLeftCell="A1">
      <pane xSplit="2" ySplit="3" topLeftCell="C2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5" sqref="E25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8" width="22.625" style="1" customWidth="1"/>
    <col min="9" max="9" width="33.375" style="1" customWidth="1"/>
    <col min="10" max="16384" width="9.125" style="1" customWidth="1"/>
  </cols>
  <sheetData>
    <row r="1" spans="1:6" ht="57.75" customHeight="1">
      <c r="A1" s="26" t="s">
        <v>33</v>
      </c>
      <c r="B1" s="26"/>
      <c r="C1" s="26"/>
      <c r="D1" s="26"/>
      <c r="E1" s="26"/>
      <c r="F1" s="26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15</v>
      </c>
      <c r="D3" s="19" t="s">
        <v>30</v>
      </c>
      <c r="E3" s="20" t="s">
        <v>16</v>
      </c>
      <c r="F3" s="11" t="s">
        <v>31</v>
      </c>
    </row>
    <row r="4" spans="1:6" ht="18.75">
      <c r="A4" s="15">
        <v>410201</v>
      </c>
      <c r="B4" s="18" t="s">
        <v>3</v>
      </c>
      <c r="C4" s="22">
        <v>223406.7</v>
      </c>
      <c r="D4" s="22">
        <v>148937.9</v>
      </c>
      <c r="E4" s="22">
        <v>136526.23334</v>
      </c>
      <c r="F4" s="12">
        <f>E4/D4*100</f>
        <v>91.66654917250747</v>
      </c>
    </row>
    <row r="5" spans="1:6" ht="56.25">
      <c r="A5" s="15">
        <v>410202</v>
      </c>
      <c r="B5" s="10" t="s">
        <v>11</v>
      </c>
      <c r="C5" s="21">
        <v>667990.7</v>
      </c>
      <c r="D5" s="21">
        <v>395227.8</v>
      </c>
      <c r="E5" s="21">
        <v>395227.8</v>
      </c>
      <c r="F5" s="12">
        <f>E5/D5*100</f>
        <v>100</v>
      </c>
    </row>
    <row r="6" spans="1:6" ht="56.25">
      <c r="A6" s="15">
        <v>410210</v>
      </c>
      <c r="B6" s="10" t="s">
        <v>17</v>
      </c>
      <c r="C6" s="21">
        <v>11725.3</v>
      </c>
      <c r="D6" s="21">
        <v>7816.8</v>
      </c>
      <c r="E6" s="21">
        <v>7816.8</v>
      </c>
      <c r="F6" s="12">
        <f>E6/D6*100</f>
        <v>100</v>
      </c>
    </row>
    <row r="7" spans="1:6" ht="206.25">
      <c r="A7" s="15">
        <v>410305</v>
      </c>
      <c r="B7" s="10" t="s">
        <v>32</v>
      </c>
      <c r="C7" s="21">
        <v>795.923</v>
      </c>
      <c r="D7" s="21">
        <v>534.86</v>
      </c>
      <c r="E7" s="21">
        <v>534.86</v>
      </c>
      <c r="F7" s="12">
        <f>E7/D7*100</f>
        <v>100</v>
      </c>
    </row>
    <row r="8" spans="1:6" ht="93.75">
      <c r="A8" s="15">
        <v>410306</v>
      </c>
      <c r="B8" s="18" t="s">
        <v>9</v>
      </c>
      <c r="C8" s="22">
        <v>2434921.2</v>
      </c>
      <c r="D8" s="22">
        <v>1579709.8</v>
      </c>
      <c r="E8" s="22">
        <v>1354627.24554</v>
      </c>
      <c r="F8" s="12">
        <f>E8/D8*100</f>
        <v>85.7516516983056</v>
      </c>
    </row>
    <row r="9" spans="1:6" ht="93.75">
      <c r="A9" s="16">
        <v>410308</v>
      </c>
      <c r="B9" s="18" t="s">
        <v>4</v>
      </c>
      <c r="C9" s="22">
        <v>2905733.7</v>
      </c>
      <c r="D9" s="22">
        <v>2322528.6</v>
      </c>
      <c r="E9" s="22">
        <v>2267715.1</v>
      </c>
      <c r="F9" s="12">
        <f aca="true" t="shared" si="0" ref="F9:F29">E9/D9*100</f>
        <v>97.63992142012803</v>
      </c>
    </row>
    <row r="10" spans="1:6" ht="56.25">
      <c r="A10" s="16">
        <v>410310</v>
      </c>
      <c r="B10" s="18" t="s">
        <v>5</v>
      </c>
      <c r="C10" s="22">
        <v>117934.4</v>
      </c>
      <c r="D10" s="22">
        <v>78153.2</v>
      </c>
      <c r="E10" s="22">
        <v>78153.2</v>
      </c>
      <c r="F10" s="12">
        <f t="shared" si="0"/>
        <v>100</v>
      </c>
    </row>
    <row r="11" spans="1:6" ht="56.25">
      <c r="A11" s="16">
        <v>410314</v>
      </c>
      <c r="B11" s="10" t="s">
        <v>23</v>
      </c>
      <c r="C11" s="22">
        <f>90298.13+15264.923</f>
        <v>105563.053</v>
      </c>
      <c r="D11" s="22">
        <v>88032.327</v>
      </c>
      <c r="E11" s="22">
        <v>0</v>
      </c>
      <c r="F11" s="12">
        <f t="shared" si="0"/>
        <v>0</v>
      </c>
    </row>
    <row r="12" spans="1:6" ht="37.5">
      <c r="A12" s="16">
        <v>410326</v>
      </c>
      <c r="B12" s="10" t="s">
        <v>12</v>
      </c>
      <c r="C12" s="21">
        <v>6185.8</v>
      </c>
      <c r="D12" s="21">
        <v>4123.8</v>
      </c>
      <c r="E12" s="21">
        <v>4123.8</v>
      </c>
      <c r="F12" s="12">
        <f t="shared" si="0"/>
        <v>100</v>
      </c>
    </row>
    <row r="13" spans="1:6" ht="37.5">
      <c r="A13" s="16">
        <v>410332</v>
      </c>
      <c r="B13" s="25" t="s">
        <v>26</v>
      </c>
      <c r="C13" s="21">
        <v>124136.8</v>
      </c>
      <c r="D13" s="21">
        <v>68912</v>
      </c>
      <c r="E13" s="21">
        <v>68912</v>
      </c>
      <c r="F13" s="12">
        <f t="shared" si="0"/>
        <v>100</v>
      </c>
    </row>
    <row r="14" spans="1:6" ht="56.25">
      <c r="A14" s="16">
        <v>410336</v>
      </c>
      <c r="B14" s="10" t="s">
        <v>18</v>
      </c>
      <c r="C14" s="21">
        <v>44827</v>
      </c>
      <c r="D14" s="21">
        <v>29884.6</v>
      </c>
      <c r="E14" s="21">
        <v>29884.6</v>
      </c>
      <c r="F14" s="12">
        <f t="shared" si="0"/>
        <v>100</v>
      </c>
    </row>
    <row r="15" spans="1:6" ht="56.25">
      <c r="A15" s="16">
        <v>410337</v>
      </c>
      <c r="B15" s="8" t="s">
        <v>13</v>
      </c>
      <c r="C15" s="21">
        <v>850.5</v>
      </c>
      <c r="D15" s="21">
        <v>541.3</v>
      </c>
      <c r="E15" s="21">
        <v>541.3</v>
      </c>
      <c r="F15" s="12">
        <f t="shared" si="0"/>
        <v>100</v>
      </c>
    </row>
    <row r="16" spans="1:6" ht="56.25">
      <c r="A16" s="16">
        <v>410338</v>
      </c>
      <c r="B16" s="8" t="s">
        <v>25</v>
      </c>
      <c r="C16" s="21">
        <v>4800</v>
      </c>
      <c r="D16" s="21">
        <v>4800</v>
      </c>
      <c r="E16" s="21">
        <v>4800</v>
      </c>
      <c r="F16" s="12">
        <f t="shared" si="0"/>
        <v>100</v>
      </c>
    </row>
    <row r="17" spans="1:6" ht="20.25">
      <c r="A17" s="16">
        <v>410339</v>
      </c>
      <c r="B17" s="17" t="s">
        <v>6</v>
      </c>
      <c r="C17" s="22">
        <v>2516814.1</v>
      </c>
      <c r="D17" s="22">
        <v>1736266.9</v>
      </c>
      <c r="E17" s="22">
        <v>1736266.9</v>
      </c>
      <c r="F17" s="12">
        <f t="shared" si="0"/>
        <v>100</v>
      </c>
    </row>
    <row r="18" spans="1:6" ht="20.25">
      <c r="A18" s="16">
        <v>410342</v>
      </c>
      <c r="B18" s="17" t="s">
        <v>7</v>
      </c>
      <c r="C18" s="22">
        <v>2694575.3</v>
      </c>
      <c r="D18" s="22">
        <v>1875036.5</v>
      </c>
      <c r="E18" s="22">
        <v>1875036.5</v>
      </c>
      <c r="F18" s="12">
        <f t="shared" si="0"/>
        <v>100</v>
      </c>
    </row>
    <row r="19" spans="1:6" ht="75">
      <c r="A19" s="16">
        <v>410344</v>
      </c>
      <c r="B19" s="8" t="s">
        <v>19</v>
      </c>
      <c r="C19" s="21">
        <v>18582.6</v>
      </c>
      <c r="D19" s="21">
        <v>18582.6</v>
      </c>
      <c r="E19" s="21">
        <v>18582.6</v>
      </c>
      <c r="F19" s="12">
        <f t="shared" si="0"/>
        <v>100</v>
      </c>
    </row>
    <row r="20" spans="1:6" ht="37.5">
      <c r="A20" s="16">
        <v>410345</v>
      </c>
      <c r="B20" s="8" t="s">
        <v>28</v>
      </c>
      <c r="C20" s="21">
        <v>52674</v>
      </c>
      <c r="D20" s="21">
        <v>17740</v>
      </c>
      <c r="E20" s="21">
        <v>17740</v>
      </c>
      <c r="F20" s="12">
        <f t="shared" si="0"/>
        <v>100</v>
      </c>
    </row>
    <row r="21" spans="1:6" ht="75">
      <c r="A21" s="16">
        <v>410349</v>
      </c>
      <c r="B21" s="8" t="s">
        <v>10</v>
      </c>
      <c r="C21" s="21">
        <f>674.4+24554.2</f>
        <v>25228.600000000002</v>
      </c>
      <c r="D21" s="21">
        <f>674.4+24554.2</f>
        <v>25228.600000000002</v>
      </c>
      <c r="E21" s="21">
        <v>0</v>
      </c>
      <c r="F21" s="12">
        <f t="shared" si="0"/>
        <v>0</v>
      </c>
    </row>
    <row r="22" spans="1:6" ht="56.25">
      <c r="A22" s="16">
        <v>410351</v>
      </c>
      <c r="B22" s="8" t="s">
        <v>14</v>
      </c>
      <c r="C22" s="21">
        <v>22454</v>
      </c>
      <c r="D22" s="21">
        <v>12474.5</v>
      </c>
      <c r="E22" s="21">
        <v>12474.5</v>
      </c>
      <c r="F22" s="12">
        <f t="shared" si="0"/>
        <v>100</v>
      </c>
    </row>
    <row r="23" spans="1:6" ht="37.5">
      <c r="A23" s="16">
        <v>410354</v>
      </c>
      <c r="B23" s="8" t="s">
        <v>22</v>
      </c>
      <c r="C23" s="21">
        <v>33346.2</v>
      </c>
      <c r="D23" s="21">
        <v>23448.4</v>
      </c>
      <c r="E23" s="21">
        <v>23448.4</v>
      </c>
      <c r="F23" s="12">
        <f t="shared" si="0"/>
        <v>100</v>
      </c>
    </row>
    <row r="24" spans="1:6" ht="112.5">
      <c r="A24" s="16">
        <v>410358</v>
      </c>
      <c r="B24" s="8" t="s">
        <v>8</v>
      </c>
      <c r="C24" s="21">
        <v>43569.1</v>
      </c>
      <c r="D24" s="21">
        <v>27819.4</v>
      </c>
      <c r="E24" s="21">
        <v>24520.91908</v>
      </c>
      <c r="F24" s="12">
        <f t="shared" si="0"/>
        <v>88.14323486487847</v>
      </c>
    </row>
    <row r="25" spans="1:6" ht="93.75">
      <c r="A25" s="16">
        <v>410361</v>
      </c>
      <c r="B25" s="8" t="s">
        <v>27</v>
      </c>
      <c r="C25" s="21">
        <f>4747.796+1592.245</f>
        <v>6340.041</v>
      </c>
      <c r="D25" s="21">
        <f>3575.616+1122.801</f>
        <v>4698.4169999999995</v>
      </c>
      <c r="E25" s="21">
        <v>4698.417</v>
      </c>
      <c r="F25" s="12">
        <f t="shared" si="0"/>
        <v>100.00000000000003</v>
      </c>
    </row>
    <row r="26" spans="1:6" ht="75">
      <c r="A26" s="16">
        <v>410364</v>
      </c>
      <c r="B26" s="8" t="s">
        <v>29</v>
      </c>
      <c r="C26" s="21">
        <v>1865.443</v>
      </c>
      <c r="D26" s="21">
        <v>1865.443</v>
      </c>
      <c r="E26" s="21">
        <v>1865.443</v>
      </c>
      <c r="F26" s="12">
        <f t="shared" si="0"/>
        <v>100</v>
      </c>
    </row>
    <row r="27" spans="1:6" ht="37.5">
      <c r="A27" s="16">
        <v>410370</v>
      </c>
      <c r="B27" s="8" t="s">
        <v>21</v>
      </c>
      <c r="C27" s="21">
        <f>1675.1+95.5</f>
        <v>1770.6</v>
      </c>
      <c r="D27" s="21">
        <f>1675.1+95.5</f>
        <v>1770.6</v>
      </c>
      <c r="E27" s="21">
        <f>1675.1+95.5</f>
        <v>1770.6</v>
      </c>
      <c r="F27" s="12">
        <f t="shared" si="0"/>
        <v>100</v>
      </c>
    </row>
    <row r="28" spans="1:6" ht="56.25">
      <c r="A28" s="16">
        <v>410372</v>
      </c>
      <c r="B28" s="8" t="s">
        <v>24</v>
      </c>
      <c r="C28" s="21">
        <v>51832.4</v>
      </c>
      <c r="D28" s="21">
        <v>42242.2</v>
      </c>
      <c r="E28" s="21">
        <v>42242.2</v>
      </c>
      <c r="F28" s="12">
        <f t="shared" si="0"/>
        <v>100</v>
      </c>
    </row>
    <row r="29" spans="1:9" ht="75">
      <c r="A29" s="24">
        <v>410373</v>
      </c>
      <c r="B29" s="17" t="s">
        <v>20</v>
      </c>
      <c r="C29" s="12">
        <v>479704.9</v>
      </c>
      <c r="D29" s="12">
        <v>299119</v>
      </c>
      <c r="E29" s="12">
        <v>290984.7</v>
      </c>
      <c r="F29" s="12">
        <f t="shared" si="0"/>
        <v>97.28058063847499</v>
      </c>
      <c r="G29" s="14"/>
      <c r="H29" s="14"/>
      <c r="I29" s="14"/>
    </row>
    <row r="30" spans="1:6" s="2" customFormat="1" ht="29.25" customHeight="1">
      <c r="A30" s="6"/>
      <c r="B30" s="9" t="s">
        <v>0</v>
      </c>
      <c r="C30" s="23">
        <f>SUM(C4:C29)</f>
        <v>12597628.359999998</v>
      </c>
      <c r="D30" s="23">
        <f>SUM(D4:D29)</f>
        <v>8815495.546999997</v>
      </c>
      <c r="E30" s="23">
        <f>SUM(E4:E29)</f>
        <v>8398494.117959999</v>
      </c>
      <c r="F30" s="13">
        <f>E30/D30*100</f>
        <v>95.2696768228542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2018-08-20T06:08:22Z</cp:lastPrinted>
  <dcterms:created xsi:type="dcterms:W3CDTF">2010-07-06T06:31:57Z</dcterms:created>
  <dcterms:modified xsi:type="dcterms:W3CDTF">2018-08-20T07:08:23Z</dcterms:modified>
  <cp:category/>
  <cp:version/>
  <cp:contentType/>
  <cp:contentStatus/>
</cp:coreProperties>
</file>