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<sst xmlns="http://schemas.openxmlformats.org/spreadsheetml/2006/main" count="35" uniqueCount="35">
  <si>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</si>
  <si>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</si>
  <si>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</si>
  <si>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</si>
  <si>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</si>
  <si>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</si>
  <si>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</si>
  <si>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</si>
  <si>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</si>
  <si>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</si>
  <si>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</si>
  <si>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</si>
  <si>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</si>
  <si>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</si>
  <si>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</si>
  <si>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</si>
  <si>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</si>
  <si>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</si>
  <si>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</si>
  <si>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</si>
  <si>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</si>
  <si>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</si>
  <si>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</si>
  <si>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</si>
  <si>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</si>
  <si>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</si>
  <si>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</si>
  <si>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</si>
  <si>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</si>
  <si>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</si>
  <si>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</si>
  <si>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</si>
  <si>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</si>
  <si>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07.09.2018 (загальний фонд)</t>
  </si>
  <si>
    <t>Профінансовано станом на 07.09.2018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</si>
</sst>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11" sqref="G11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2619352.927999999</v>
      </c>
      <c r="D7" s="13">
        <f t="shared" si="0"/>
        <v>711120.2289999999</v>
      </c>
      <c r="E7" s="13">
        <f t="shared" si="0"/>
        <v>3814.6360000000004</v>
      </c>
      <c r="F7" s="13">
        <f t="shared" si="0"/>
        <v>70778.442</v>
      </c>
      <c r="G7" s="13">
        <f t="shared" si="0"/>
        <v>67787.789</v>
      </c>
      <c r="H7" s="13">
        <f t="shared" si="0"/>
        <v>1765851.832</v>
      </c>
    </row>
    <row r="8" spans="1:11" ht="24.75" customHeight="1">
      <c r="A8" s="31" t="s">
        <v>18</v>
      </c>
      <c r="B8" s="15" t="s">
        <v>19</v>
      </c>
      <c r="C8" s="16">
        <v>24012.71</v>
      </c>
      <c r="D8" s="28">
        <f>12427.915+2709.965</f>
        <v>15137.880000000001</v>
      </c>
      <c r="E8" s="28"/>
      <c r="F8" s="28"/>
      <c r="G8" s="28">
        <v>2211.5</v>
      </c>
      <c r="H8" s="28">
        <f>SUM(C8-D8-G8-E8-F8)</f>
        <v>6663.329999999998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937793.275</v>
      </c>
      <c r="D9" s="28">
        <f>460139.936+100975.625</f>
        <v>561115.561</v>
      </c>
      <c r="E9" s="28">
        <v>1195.97</v>
      </c>
      <c r="F9" s="28">
        <v>51183.867</v>
      </c>
      <c r="G9" s="28">
        <v>43146.025</v>
      </c>
      <c r="H9" s="28">
        <f aca="true" t="shared" si="1" ref="H9:H18">SUM(C9-D9-G9-E9-F9)</f>
        <v>281151.8520000001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1143253.261</v>
      </c>
      <c r="D10" s="28">
        <f>1525.959+308.631</f>
        <v>1834.5900000000001</v>
      </c>
      <c r="E10" s="28">
        <v>121.996</v>
      </c>
      <c r="F10" s="28"/>
      <c r="G10" s="28">
        <v>105.878</v>
      </c>
      <c r="H10" s="28">
        <f t="shared" si="1"/>
        <v>1141190.7969999998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235282.229</v>
      </c>
      <c r="D11" s="28">
        <f>84789.33+18801.697</f>
        <v>103591.027</v>
      </c>
      <c r="E11" s="28">
        <v>2496.67</v>
      </c>
      <c r="F11" s="28">
        <v>19594.575</v>
      </c>
      <c r="G11" s="28">
        <v>18025.647</v>
      </c>
      <c r="H11" s="28">
        <f t="shared" si="1"/>
        <v>91574.31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85951.803</v>
      </c>
      <c r="D12" s="28">
        <f>16734.568+3631.305</f>
        <v>20365.873</v>
      </c>
      <c r="E12" s="28"/>
      <c r="F12" s="28"/>
      <c r="G12" s="28">
        <v>2237.711</v>
      </c>
      <c r="H12" s="28">
        <f t="shared" si="1"/>
        <v>63348.21899999999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36346.209</v>
      </c>
      <c r="D13" s="28">
        <f>7490.995+1584.303</f>
        <v>9075.298</v>
      </c>
      <c r="E13" s="28"/>
      <c r="F13" s="28"/>
      <c r="G13" s="28">
        <v>2061.028</v>
      </c>
      <c r="H13" s="28">
        <f t="shared" si="1"/>
        <v>25209.883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10046.11</v>
      </c>
      <c r="D15" s="28"/>
      <c r="E15" s="28"/>
      <c r="F15" s="28"/>
      <c r="G15" s="28"/>
      <c r="H15" s="28">
        <f t="shared" si="1"/>
        <v>10046.11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3929.391</v>
      </c>
      <c r="D16" s="28"/>
      <c r="E16" s="28"/>
      <c r="F16" s="28"/>
      <c r="G16" s="28"/>
      <c r="H16" s="28">
        <f t="shared" si="1"/>
        <v>3929.391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2936.94</v>
      </c>
      <c r="D17" s="28"/>
      <c r="E17" s="28"/>
      <c r="F17" s="28"/>
      <c r="G17" s="28"/>
      <c r="H17" s="28">
        <f t="shared" si="1"/>
        <v>2936.94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139801</v>
      </c>
      <c r="D18" s="28"/>
      <c r="E18" s="28"/>
      <c r="F18" s="28"/>
      <c r="G18" s="28"/>
      <c r="H18" s="28">
        <f t="shared" si="1"/>
        <v>139801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2018-09-10T09:07:56Z</cp:lastPrinted>
  <dcterms:created xsi:type="dcterms:W3CDTF">2014-04-07T08:59:02Z</dcterms:created>
  <dcterms:modified xsi:type="dcterms:W3CDTF">2018-09-10T09:09:07Z</dcterms:modified>
  <cp:category/>
  <cp:version/>
  <cp:contentType/>
  <cp:contentStatus/>
</cp:coreProperties>
</file>