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<sst xmlns="http://schemas.openxmlformats.org/spreadsheetml/2006/main" count="84" uniqueCount="79">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</sst>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9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28.09.2018</v>
          </cell>
        </row>
        <row r="6">
          <cell r="G6" t="str">
            <v>Фактично надійшло на 28.09.2018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1886282709</v>
          </cell>
          <cell r="C10">
            <v>1424717569</v>
          </cell>
          <cell r="D10">
            <v>155635960</v>
          </cell>
          <cell r="G10">
            <v>1509709228.49</v>
          </cell>
          <cell r="H10">
            <v>155885437.70000005</v>
          </cell>
          <cell r="I10">
            <v>100.16029566688833</v>
          </cell>
          <cell r="J10">
            <v>249477.70000004768</v>
          </cell>
          <cell r="K10">
            <v>105.96550932895809</v>
          </cell>
          <cell r="L10">
            <v>84991659.49000001</v>
          </cell>
        </row>
        <row r="11">
          <cell r="B11">
            <v>4727500000</v>
          </cell>
          <cell r="C11">
            <v>3417810000</v>
          </cell>
          <cell r="D11">
            <v>381980000</v>
          </cell>
          <cell r="G11">
            <v>3637814452.39</v>
          </cell>
          <cell r="H11">
            <v>412590381.63999987</v>
          </cell>
          <cell r="I11">
            <v>108.0136084716477</v>
          </cell>
          <cell r="J11">
            <v>30610381.639999866</v>
          </cell>
          <cell r="K11">
            <v>106.43700066387541</v>
          </cell>
          <cell r="L11">
            <v>220004452.38999987</v>
          </cell>
        </row>
        <row r="12">
          <cell r="B12">
            <v>414898510</v>
          </cell>
          <cell r="C12">
            <v>308664313</v>
          </cell>
          <cell r="D12">
            <v>49126342</v>
          </cell>
          <cell r="G12">
            <v>319026431.04</v>
          </cell>
          <cell r="H12">
            <v>38914317.44</v>
          </cell>
          <cell r="I12">
            <v>79.21273161352009</v>
          </cell>
          <cell r="J12">
            <v>-10212024.560000002</v>
          </cell>
          <cell r="K12">
            <v>103.35708327901192</v>
          </cell>
          <cell r="L12">
            <v>10362118.040000021</v>
          </cell>
        </row>
        <row r="13">
          <cell r="B13">
            <v>538120952</v>
          </cell>
          <cell r="C13">
            <v>407326499</v>
          </cell>
          <cell r="D13">
            <v>62596602</v>
          </cell>
          <cell r="G13">
            <v>424041550.01</v>
          </cell>
          <cell r="H13">
            <v>48122250.879999995</v>
          </cell>
          <cell r="I13">
            <v>76.87677819955785</v>
          </cell>
          <cell r="J13">
            <v>-14474351.120000005</v>
          </cell>
          <cell r="K13">
            <v>104.10360019567497</v>
          </cell>
          <cell r="L13">
            <v>16715051.00999999</v>
          </cell>
        </row>
        <row r="14">
          <cell r="B14">
            <v>541300000</v>
          </cell>
          <cell r="C14">
            <v>407219000</v>
          </cell>
          <cell r="D14">
            <v>49644000</v>
          </cell>
          <cell r="G14">
            <v>410441034.14</v>
          </cell>
          <cell r="H14">
            <v>49183325.50999999</v>
          </cell>
          <cell r="I14">
            <v>99.07204397308837</v>
          </cell>
          <cell r="J14">
            <v>-460674.49000000954</v>
          </cell>
          <cell r="K14">
            <v>100.79122883264287</v>
          </cell>
          <cell r="L14">
            <v>3222034.1399999857</v>
          </cell>
        </row>
        <row r="15">
          <cell r="B15">
            <v>75491400</v>
          </cell>
          <cell r="C15">
            <v>55489590</v>
          </cell>
          <cell r="D15">
            <v>6565450</v>
          </cell>
          <cell r="G15">
            <v>58595683.62</v>
          </cell>
          <cell r="H15">
            <v>8551698.649999999</v>
          </cell>
          <cell r="I15">
            <v>130.25304663046705</v>
          </cell>
          <cell r="J15">
            <v>1986248.6499999985</v>
          </cell>
          <cell r="K15">
            <v>105.5976150121131</v>
          </cell>
          <cell r="L15">
            <v>3106093.6199999973</v>
          </cell>
        </row>
        <row r="16">
          <cell r="B16">
            <v>43518951</v>
          </cell>
          <cell r="C16">
            <v>29696267</v>
          </cell>
          <cell r="D16">
            <v>4435490</v>
          </cell>
          <cell r="G16">
            <v>33654618.47</v>
          </cell>
          <cell r="H16">
            <v>5147887.209999997</v>
          </cell>
          <cell r="I16">
            <v>116.06129672257173</v>
          </cell>
          <cell r="J16">
            <v>712397.2099999972</v>
          </cell>
          <cell r="K16">
            <v>113.32945811000418</v>
          </cell>
          <cell r="L16">
            <v>3958351.469999999</v>
          </cell>
        </row>
        <row r="17">
          <cell r="B17">
            <v>248511298</v>
          </cell>
          <cell r="C17">
            <v>178302135</v>
          </cell>
          <cell r="D17">
            <v>23106239</v>
          </cell>
          <cell r="G17">
            <v>204901735.66</v>
          </cell>
          <cell r="H17">
            <v>26337651.079999983</v>
          </cell>
          <cell r="I17">
            <v>113.98501971696902</v>
          </cell>
          <cell r="J17">
            <v>3231412.0799999833</v>
          </cell>
          <cell r="K17">
            <v>114.91827378286861</v>
          </cell>
          <cell r="L17">
            <v>26599600.659999996</v>
          </cell>
        </row>
        <row r="18">
          <cell r="B18">
            <v>105000</v>
          </cell>
          <cell r="C18">
            <v>75450</v>
          </cell>
          <cell r="D18">
            <v>18850</v>
          </cell>
          <cell r="G18">
            <v>104024.3</v>
          </cell>
          <cell r="H18">
            <v>12968.699999999997</v>
          </cell>
          <cell r="I18">
            <v>68.7994694960212</v>
          </cell>
          <cell r="J18">
            <v>-5881.300000000003</v>
          </cell>
          <cell r="K18">
            <v>137.87183565275015</v>
          </cell>
          <cell r="L18">
            <v>28574.300000000003</v>
          </cell>
        </row>
        <row r="19">
          <cell r="B19">
            <v>5432240</v>
          </cell>
          <cell r="C19">
            <v>4100468</v>
          </cell>
          <cell r="D19">
            <v>296575</v>
          </cell>
          <cell r="G19">
            <v>4464169.63</v>
          </cell>
          <cell r="H19">
            <v>624691.7799999998</v>
          </cell>
          <cell r="I19">
            <v>210.6353468768439</v>
          </cell>
          <cell r="J19">
            <v>328116.7799999998</v>
          </cell>
          <cell r="K19">
            <v>108.86975901287366</v>
          </cell>
          <cell r="L19">
            <v>363701.6299999999</v>
          </cell>
        </row>
        <row r="20">
          <cell r="B20">
            <v>128920050</v>
          </cell>
          <cell r="C20">
            <v>91487867</v>
          </cell>
          <cell r="D20">
            <v>11040881</v>
          </cell>
          <cell r="G20">
            <v>100531257.96</v>
          </cell>
          <cell r="H20">
            <v>12663606.769999996</v>
          </cell>
          <cell r="I20">
            <v>114.69743012355622</v>
          </cell>
          <cell r="J20">
            <v>1622725.7699999958</v>
          </cell>
          <cell r="K20">
            <v>109.8847981230123</v>
          </cell>
          <cell r="L20">
            <v>9043390.959999993</v>
          </cell>
        </row>
        <row r="21">
          <cell r="B21">
            <v>28492520</v>
          </cell>
          <cell r="C21">
            <v>20294730</v>
          </cell>
          <cell r="D21">
            <v>3417890</v>
          </cell>
          <cell r="G21">
            <v>24875178.22</v>
          </cell>
          <cell r="H21">
            <v>3657351.719999999</v>
          </cell>
          <cell r="I21">
            <v>107.00612717202715</v>
          </cell>
          <cell r="J21">
            <v>239461.7199999988</v>
          </cell>
          <cell r="K21">
            <v>122.569643547857</v>
          </cell>
          <cell r="L21">
            <v>4580448.219999999</v>
          </cell>
        </row>
        <row r="22">
          <cell r="B22">
            <v>56259300</v>
          </cell>
          <cell r="C22">
            <v>39426556</v>
          </cell>
          <cell r="D22">
            <v>3927116</v>
          </cell>
          <cell r="G22">
            <v>43443377.4</v>
          </cell>
          <cell r="H22">
            <v>6774051.210000001</v>
          </cell>
          <cell r="I22">
            <v>172.49429886970492</v>
          </cell>
          <cell r="J22">
            <v>2846935.210000001</v>
          </cell>
          <cell r="K22">
            <v>110.18811128215205</v>
          </cell>
          <cell r="L22">
            <v>4016821.3999999985</v>
          </cell>
        </row>
        <row r="23">
          <cell r="B23">
            <v>9603300</v>
          </cell>
          <cell r="C23">
            <v>5397967</v>
          </cell>
          <cell r="D23">
            <v>805270</v>
          </cell>
          <cell r="G23">
            <v>6531995.47</v>
          </cell>
          <cell r="H23">
            <v>1314617.5299999993</v>
          </cell>
          <cell r="I23">
            <v>163.25177021371707</v>
          </cell>
          <cell r="J23">
            <v>509347.52999999933</v>
          </cell>
          <cell r="K23">
            <v>121.00843650952294</v>
          </cell>
          <cell r="L23">
            <v>1134028.4699999997</v>
          </cell>
        </row>
        <row r="24">
          <cell r="B24">
            <v>44969480</v>
          </cell>
          <cell r="C24">
            <v>28931830</v>
          </cell>
          <cell r="D24">
            <v>3431474</v>
          </cell>
          <cell r="G24">
            <v>33154524.32</v>
          </cell>
          <cell r="H24">
            <v>5014218.539999999</v>
          </cell>
          <cell r="I24">
            <v>146.12433432396688</v>
          </cell>
          <cell r="J24">
            <v>1582744.539999999</v>
          </cell>
          <cell r="K24">
            <v>114.59532397363044</v>
          </cell>
          <cell r="L24">
            <v>4222694.32</v>
          </cell>
        </row>
        <row r="25">
          <cell r="B25">
            <v>120644600</v>
          </cell>
          <cell r="C25">
            <v>84961816</v>
          </cell>
          <cell r="D25">
            <v>10808320</v>
          </cell>
          <cell r="G25">
            <v>87319955.62</v>
          </cell>
          <cell r="H25">
            <v>12766492.670000002</v>
          </cell>
          <cell r="I25">
            <v>118.11727141683446</v>
          </cell>
          <cell r="J25">
            <v>1958172.6700000018</v>
          </cell>
          <cell r="K25">
            <v>102.77552873869833</v>
          </cell>
          <cell r="L25">
            <v>2358139.620000005</v>
          </cell>
        </row>
        <row r="26">
          <cell r="B26">
            <v>69127108</v>
          </cell>
          <cell r="C26">
            <v>49183024</v>
          </cell>
          <cell r="D26">
            <v>6867378</v>
          </cell>
          <cell r="G26">
            <v>50770592.53</v>
          </cell>
          <cell r="H26">
            <v>6895346.8999999985</v>
          </cell>
          <cell r="I26">
            <v>100.40727188746561</v>
          </cell>
          <cell r="J26">
            <v>27968.89999999851</v>
          </cell>
          <cell r="K26">
            <v>103.22787905436641</v>
          </cell>
          <cell r="L26">
            <v>1587568.5300000012</v>
          </cell>
        </row>
        <row r="27">
          <cell r="B27">
            <v>64428928</v>
          </cell>
          <cell r="C27">
            <v>45041634</v>
          </cell>
          <cell r="D27">
            <v>6035468</v>
          </cell>
          <cell r="G27">
            <v>46171100.59</v>
          </cell>
          <cell r="H27">
            <v>5176671.520000003</v>
          </cell>
          <cell r="I27">
            <v>85.77083864913216</v>
          </cell>
          <cell r="J27">
            <v>-858796.4799999967</v>
          </cell>
          <cell r="K27">
            <v>102.50760571874457</v>
          </cell>
          <cell r="L27">
            <v>1129466.5900000036</v>
          </cell>
        </row>
        <row r="28">
          <cell r="B28">
            <v>88000</v>
          </cell>
          <cell r="C28">
            <v>66920</v>
          </cell>
          <cell r="D28">
            <v>4915</v>
          </cell>
          <cell r="G28">
            <v>30350.17000000001</v>
          </cell>
          <cell r="H28">
            <v>-3119.380000000001</v>
          </cell>
          <cell r="I28">
            <v>-63.46653102746696</v>
          </cell>
          <cell r="J28">
            <v>-8034.380000000001</v>
          </cell>
          <cell r="K28">
            <v>45.35291392707712</v>
          </cell>
          <cell r="L28">
            <v>-36569.82999999999</v>
          </cell>
        </row>
        <row r="29">
          <cell r="B29">
            <v>169008493</v>
          </cell>
          <cell r="C29">
            <v>128973884</v>
          </cell>
          <cell r="D29">
            <v>14501393</v>
          </cell>
          <cell r="G29">
            <v>133040626.44</v>
          </cell>
          <cell r="H29">
            <v>16895965.349999994</v>
          </cell>
          <cell r="I29">
            <v>116.51270571040999</v>
          </cell>
          <cell r="J29">
            <v>2394572.349999994</v>
          </cell>
          <cell r="K29">
            <v>103.15315187375454</v>
          </cell>
          <cell r="L29">
            <v>4066742.4399999976</v>
          </cell>
        </row>
        <row r="30">
          <cell r="B30">
            <v>45896811</v>
          </cell>
          <cell r="C30">
            <v>34894293</v>
          </cell>
          <cell r="D30">
            <v>3513944</v>
          </cell>
          <cell r="G30">
            <v>37172630.49</v>
          </cell>
          <cell r="H30">
            <v>3692834.610000003</v>
          </cell>
          <cell r="I30">
            <v>105.09087822685856</v>
          </cell>
          <cell r="J30">
            <v>178890.61000000313</v>
          </cell>
          <cell r="K30">
            <v>106.52925534270032</v>
          </cell>
          <cell r="L30">
            <v>2278337.490000002</v>
          </cell>
        </row>
        <row r="31">
          <cell r="B31">
            <v>40162455</v>
          </cell>
          <cell r="C31">
            <v>24838759</v>
          </cell>
          <cell r="D31">
            <v>3377200</v>
          </cell>
          <cell r="G31">
            <v>27750547.9</v>
          </cell>
          <cell r="H31">
            <v>4564141.5</v>
          </cell>
          <cell r="I31">
            <v>135.1457272296577</v>
          </cell>
          <cell r="J31">
            <v>1186941.5</v>
          </cell>
          <cell r="K31">
            <v>111.72276320246111</v>
          </cell>
          <cell r="L31">
            <v>2911788.8999999985</v>
          </cell>
        </row>
        <row r="32">
          <cell r="B32">
            <v>35712897</v>
          </cell>
          <cell r="C32">
            <v>27691809</v>
          </cell>
          <cell r="D32">
            <v>3510108</v>
          </cell>
          <cell r="G32">
            <v>28191143.22</v>
          </cell>
          <cell r="H32">
            <v>3197436.959999997</v>
          </cell>
          <cell r="I32">
            <v>91.0922672464778</v>
          </cell>
          <cell r="J32">
            <v>-312671.04000000283</v>
          </cell>
          <cell r="K32">
            <v>101.80318382233533</v>
          </cell>
          <cell r="L32">
            <v>499334.2199999988</v>
          </cell>
        </row>
        <row r="33">
          <cell r="B33">
            <v>67485215</v>
          </cell>
          <cell r="C33">
            <v>49332052</v>
          </cell>
          <cell r="D33">
            <v>9122603</v>
          </cell>
          <cell r="G33">
            <v>51096237.11</v>
          </cell>
          <cell r="H33">
            <v>5869949.6000000015</v>
          </cell>
          <cell r="I33">
            <v>64.34511728724797</v>
          </cell>
          <cell r="J33">
            <v>-3252653.3999999985</v>
          </cell>
          <cell r="K33">
            <v>103.57614378173443</v>
          </cell>
          <cell r="L33">
            <v>1764185.1099999994</v>
          </cell>
        </row>
        <row r="34">
          <cell r="B34">
            <v>252000</v>
          </cell>
          <cell r="C34">
            <v>177600</v>
          </cell>
          <cell r="D34">
            <v>26400</v>
          </cell>
          <cell r="G34">
            <v>223246.17</v>
          </cell>
          <cell r="H34">
            <v>25240.400000000023</v>
          </cell>
          <cell r="I34">
            <v>95.60757575757584</v>
          </cell>
          <cell r="J34">
            <v>-1159.5999999999767</v>
          </cell>
          <cell r="K34">
            <v>125.70167229729729</v>
          </cell>
          <cell r="L34">
            <v>45646.17000000001</v>
          </cell>
        </row>
        <row r="35">
          <cell r="B35">
            <v>7775400</v>
          </cell>
          <cell r="C35">
            <v>5210533</v>
          </cell>
          <cell r="D35">
            <v>646586</v>
          </cell>
          <cell r="G35">
            <v>5780049.29</v>
          </cell>
          <cell r="H35">
            <v>567203.29</v>
          </cell>
          <cell r="I35">
            <v>87.72279170906887</v>
          </cell>
          <cell r="J35">
            <v>-79382.70999999996</v>
          </cell>
          <cell r="K35">
            <v>110.93009659472457</v>
          </cell>
          <cell r="L35">
            <v>569516.29</v>
          </cell>
        </row>
        <row r="36">
          <cell r="B36">
            <v>15969215</v>
          </cell>
          <cell r="C36">
            <v>11719459</v>
          </cell>
          <cell r="D36">
            <v>2027365</v>
          </cell>
          <cell r="G36">
            <v>13104744.09</v>
          </cell>
          <cell r="H36">
            <v>2416160.8100000005</v>
          </cell>
          <cell r="I36">
            <v>119.17739578220994</v>
          </cell>
          <cell r="J36">
            <v>388795.8100000005</v>
          </cell>
          <cell r="K36">
            <v>111.82038428565686</v>
          </cell>
          <cell r="L36">
            <v>1385285.0899999999</v>
          </cell>
        </row>
        <row r="37">
          <cell r="B37">
            <v>43913370</v>
          </cell>
          <cell r="C37">
            <v>30668887</v>
          </cell>
          <cell r="D37">
            <v>4101475</v>
          </cell>
          <cell r="G37">
            <v>32238434.87</v>
          </cell>
          <cell r="H37">
            <v>3944129.1799999997</v>
          </cell>
          <cell r="I37">
            <v>96.16367721368532</v>
          </cell>
          <cell r="J37">
            <v>-157345.8200000003</v>
          </cell>
          <cell r="K37">
            <v>105.11772034635622</v>
          </cell>
          <cell r="L37">
            <v>1569547.870000001</v>
          </cell>
        </row>
        <row r="38">
          <cell r="B38">
            <v>22465733</v>
          </cell>
          <cell r="C38">
            <v>16405249</v>
          </cell>
          <cell r="D38">
            <v>2968312</v>
          </cell>
          <cell r="G38">
            <v>17658316.44</v>
          </cell>
          <cell r="H38">
            <v>2484697.1900000013</v>
          </cell>
          <cell r="I38">
            <v>83.70741316950514</v>
          </cell>
          <cell r="J38">
            <v>-483614.80999999866</v>
          </cell>
          <cell r="K38">
            <v>107.63821042886946</v>
          </cell>
          <cell r="L38">
            <v>1253067.4400000013</v>
          </cell>
        </row>
        <row r="39">
          <cell r="B39">
            <v>19072094</v>
          </cell>
          <cell r="C39">
            <v>11981018</v>
          </cell>
          <cell r="D39">
            <v>1279118</v>
          </cell>
          <cell r="G39">
            <v>13074020.33</v>
          </cell>
          <cell r="H39">
            <v>2237603.119999999</v>
          </cell>
          <cell r="I39">
            <v>174.93328371581038</v>
          </cell>
          <cell r="J39">
            <v>958485.1199999992</v>
          </cell>
          <cell r="K39">
            <v>109.12278347299036</v>
          </cell>
          <cell r="L39">
            <v>1093002.33</v>
          </cell>
        </row>
        <row r="40">
          <cell r="B40">
            <v>16826730</v>
          </cell>
          <cell r="C40">
            <v>10582087</v>
          </cell>
          <cell r="D40">
            <v>2078836</v>
          </cell>
          <cell r="G40">
            <v>12616394.95</v>
          </cell>
          <cell r="H40">
            <v>1660655.0299999993</v>
          </cell>
          <cell r="I40">
            <v>79.88388838753991</v>
          </cell>
          <cell r="J40">
            <v>-418180.97000000067</v>
          </cell>
          <cell r="K40">
            <v>119.2240713008691</v>
          </cell>
          <cell r="L40">
            <v>2034307.9499999993</v>
          </cell>
        </row>
        <row r="41">
          <cell r="B41">
            <v>20103480</v>
          </cell>
          <cell r="C41">
            <v>16716568</v>
          </cell>
          <cell r="D41">
            <v>2326123</v>
          </cell>
          <cell r="G41">
            <v>17129293.68</v>
          </cell>
          <cell r="H41">
            <v>1714941.0600000005</v>
          </cell>
          <cell r="I41">
            <v>73.7252956958854</v>
          </cell>
          <cell r="J41">
            <v>-611181.9399999995</v>
          </cell>
          <cell r="K41">
            <v>102.46896181082145</v>
          </cell>
          <cell r="L41">
            <v>412725.6799999997</v>
          </cell>
        </row>
        <row r="42">
          <cell r="B42">
            <v>28681097</v>
          </cell>
          <cell r="C42">
            <v>21750943</v>
          </cell>
          <cell r="D42">
            <v>2407095</v>
          </cell>
          <cell r="G42">
            <v>23751917.2</v>
          </cell>
          <cell r="H42">
            <v>4441629.960000001</v>
          </cell>
          <cell r="I42">
            <v>184.52242059411867</v>
          </cell>
          <cell r="J42">
            <v>2034534.960000001</v>
          </cell>
          <cell r="K42">
            <v>109.19948252358529</v>
          </cell>
          <cell r="L42">
            <v>2000974.1999999993</v>
          </cell>
        </row>
        <row r="43">
          <cell r="B43">
            <v>50187500</v>
          </cell>
          <cell r="C43">
            <v>35769155</v>
          </cell>
          <cell r="D43">
            <v>4236931</v>
          </cell>
          <cell r="G43">
            <v>40048566.01</v>
          </cell>
          <cell r="H43">
            <v>5512920.799999997</v>
          </cell>
          <cell r="I43">
            <v>130.11589756831057</v>
          </cell>
          <cell r="J43">
            <v>1275989.799999997</v>
          </cell>
          <cell r="K43">
            <v>111.96397010217322</v>
          </cell>
          <cell r="L43">
            <v>4279411.009999998</v>
          </cell>
        </row>
        <row r="44">
          <cell r="B44">
            <v>27068682</v>
          </cell>
          <cell r="C44">
            <v>17120657</v>
          </cell>
          <cell r="D44">
            <v>2621904</v>
          </cell>
          <cell r="G44">
            <v>18147524.94</v>
          </cell>
          <cell r="H44">
            <v>2962849.030000001</v>
          </cell>
          <cell r="I44">
            <v>113.00371905302411</v>
          </cell>
          <cell r="J44">
            <v>340945.0300000012</v>
          </cell>
          <cell r="K44">
            <v>105.99783022345464</v>
          </cell>
          <cell r="L44">
            <v>1026867.9400000013</v>
          </cell>
        </row>
        <row r="45">
          <cell r="B45">
            <v>25801316</v>
          </cell>
          <cell r="C45">
            <v>18746695</v>
          </cell>
          <cell r="D45">
            <v>3421700</v>
          </cell>
          <cell r="G45">
            <v>19914571.45</v>
          </cell>
          <cell r="H45">
            <v>2468448</v>
          </cell>
          <cell r="I45">
            <v>72.14098255253236</v>
          </cell>
          <cell r="J45">
            <v>-953252</v>
          </cell>
          <cell r="K45">
            <v>106.22977250123289</v>
          </cell>
          <cell r="L45">
            <v>1167876.4499999993</v>
          </cell>
        </row>
        <row r="46">
          <cell r="B46">
            <v>8404782</v>
          </cell>
          <cell r="C46">
            <v>6845801</v>
          </cell>
          <cell r="D46">
            <v>733166</v>
          </cell>
          <cell r="G46">
            <v>7120713.33</v>
          </cell>
          <cell r="H46">
            <v>736470.7999999998</v>
          </cell>
          <cell r="I46">
            <v>100.45075740009763</v>
          </cell>
          <cell r="J46">
            <v>3304.7999999998137</v>
          </cell>
          <cell r="K46">
            <v>104.01578033016152</v>
          </cell>
          <cell r="L46">
            <v>274912.3300000001</v>
          </cell>
        </row>
        <row r="47">
          <cell r="B47">
            <v>9297400</v>
          </cell>
          <cell r="C47">
            <v>5988880</v>
          </cell>
          <cell r="D47">
            <v>608210</v>
          </cell>
          <cell r="G47">
            <v>6606328.9</v>
          </cell>
          <cell r="H47">
            <v>1152571.7700000005</v>
          </cell>
          <cell r="I47">
            <v>189.5022722414956</v>
          </cell>
          <cell r="J47">
            <v>544361.7700000005</v>
          </cell>
          <cell r="K47">
            <v>110.30992272344746</v>
          </cell>
          <cell r="L47">
            <v>617448.9000000004</v>
          </cell>
        </row>
        <row r="48">
          <cell r="B48">
            <v>10646930</v>
          </cell>
          <cell r="C48">
            <v>6862033</v>
          </cell>
          <cell r="D48">
            <v>752314</v>
          </cell>
          <cell r="G48">
            <v>6972000.74</v>
          </cell>
          <cell r="H48">
            <v>731654.5499999998</v>
          </cell>
          <cell r="I48">
            <v>97.25387936420162</v>
          </cell>
          <cell r="J48">
            <v>-20659.450000000186</v>
          </cell>
          <cell r="K48">
            <v>101.60255335408617</v>
          </cell>
          <cell r="L48">
            <v>109967.74000000022</v>
          </cell>
        </row>
        <row r="49">
          <cell r="B49">
            <v>28835600</v>
          </cell>
          <cell r="C49">
            <v>18382118</v>
          </cell>
          <cell r="D49">
            <v>3104908</v>
          </cell>
          <cell r="G49">
            <v>23685914.47</v>
          </cell>
          <cell r="H49">
            <v>3242639.16</v>
          </cell>
          <cell r="I49">
            <v>104.4359175859639</v>
          </cell>
          <cell r="J49">
            <v>137731.16000000015</v>
          </cell>
          <cell r="K49">
            <v>128.85302156149797</v>
          </cell>
          <cell r="L49">
            <v>5303796.469999999</v>
          </cell>
        </row>
        <row r="50">
          <cell r="B50">
            <v>10680400</v>
          </cell>
          <cell r="C50">
            <v>7449470</v>
          </cell>
          <cell r="D50">
            <v>1091601</v>
          </cell>
          <cell r="G50">
            <v>8045061.28</v>
          </cell>
          <cell r="H50">
            <v>968908.1800000006</v>
          </cell>
          <cell r="I50">
            <v>88.76028695466573</v>
          </cell>
          <cell r="J50">
            <v>-122692.81999999937</v>
          </cell>
          <cell r="K50">
            <v>107.9950826031919</v>
          </cell>
          <cell r="L50">
            <v>595591.2800000003</v>
          </cell>
        </row>
        <row r="51">
          <cell r="B51">
            <v>8362532</v>
          </cell>
          <cell r="C51">
            <v>5937382</v>
          </cell>
          <cell r="D51">
            <v>607560</v>
          </cell>
          <cell r="G51">
            <v>6226131.32</v>
          </cell>
          <cell r="H51">
            <v>842921.5800000001</v>
          </cell>
          <cell r="I51">
            <v>138.7388208571993</v>
          </cell>
          <cell r="J51">
            <v>235361.58000000007</v>
          </cell>
          <cell r="K51">
            <v>104.86324309266273</v>
          </cell>
          <cell r="L51">
            <v>288749.3200000003</v>
          </cell>
        </row>
        <row r="52">
          <cell r="B52">
            <v>48451063</v>
          </cell>
          <cell r="C52">
            <v>34823314</v>
          </cell>
          <cell r="D52">
            <v>3792655</v>
          </cell>
          <cell r="G52">
            <v>39779730.61</v>
          </cell>
          <cell r="H52">
            <v>4902306.700000003</v>
          </cell>
          <cell r="I52">
            <v>129.25791299234976</v>
          </cell>
          <cell r="J52">
            <v>1109651.700000003</v>
          </cell>
          <cell r="K52">
            <v>114.23304114594033</v>
          </cell>
          <cell r="L52">
            <v>4956416.609999999</v>
          </cell>
        </row>
        <row r="53">
          <cell r="B53">
            <v>62012246</v>
          </cell>
          <cell r="C53">
            <v>43726698</v>
          </cell>
          <cell r="D53">
            <v>5440607</v>
          </cell>
          <cell r="G53">
            <v>47042851.87</v>
          </cell>
          <cell r="H53">
            <v>5655104.299999997</v>
          </cell>
          <cell r="I53">
            <v>103.94252516309297</v>
          </cell>
          <cell r="J53">
            <v>214497.29999999702</v>
          </cell>
          <cell r="K53">
            <v>107.58381954658456</v>
          </cell>
          <cell r="L53">
            <v>3316153.8699999973</v>
          </cell>
        </row>
        <row r="54">
          <cell r="B54">
            <v>36081661</v>
          </cell>
          <cell r="C54">
            <v>24900111</v>
          </cell>
          <cell r="D54">
            <v>3683515</v>
          </cell>
          <cell r="G54">
            <v>27200602.18</v>
          </cell>
          <cell r="H54">
            <v>2995744.8099999987</v>
          </cell>
          <cell r="I54">
            <v>81.32842705947984</v>
          </cell>
          <cell r="J54">
            <v>-687770.1900000013</v>
          </cell>
          <cell r="K54">
            <v>109.23887921624124</v>
          </cell>
          <cell r="L54">
            <v>2300491.1799999997</v>
          </cell>
        </row>
        <row r="55">
          <cell r="B55">
            <v>58788000</v>
          </cell>
          <cell r="C55">
            <v>41043094</v>
          </cell>
          <cell r="D55">
            <v>3869178</v>
          </cell>
          <cell r="G55">
            <v>46262870.89</v>
          </cell>
          <cell r="H55">
            <v>4885195.310000002</v>
          </cell>
          <cell r="I55">
            <v>126.25925480812728</v>
          </cell>
          <cell r="J55">
            <v>1016017.3100000024</v>
          </cell>
          <cell r="K55">
            <v>112.71779581237224</v>
          </cell>
          <cell r="L55">
            <v>5219776.890000001</v>
          </cell>
        </row>
        <row r="56">
          <cell r="B56">
            <v>68926670</v>
          </cell>
          <cell r="C56">
            <v>51490030</v>
          </cell>
          <cell r="D56">
            <v>6950750</v>
          </cell>
          <cell r="G56">
            <v>52001969.83</v>
          </cell>
          <cell r="H56">
            <v>6402209.479999997</v>
          </cell>
          <cell r="I56">
            <v>92.10818228248745</v>
          </cell>
          <cell r="J56">
            <v>-548540.5200000033</v>
          </cell>
          <cell r="K56">
            <v>100.99425040148549</v>
          </cell>
          <cell r="L56">
            <v>511939.8299999982</v>
          </cell>
        </row>
        <row r="57">
          <cell r="B57">
            <v>11259375</v>
          </cell>
          <cell r="C57">
            <v>7107086</v>
          </cell>
          <cell r="D57">
            <v>791274</v>
          </cell>
          <cell r="G57">
            <v>8091929.63</v>
          </cell>
          <cell r="H57">
            <v>1531203.7000000002</v>
          </cell>
          <cell r="I57">
            <v>193.51118575866263</v>
          </cell>
          <cell r="J57">
            <v>739929.7000000002</v>
          </cell>
          <cell r="K57">
            <v>113.8572071591648</v>
          </cell>
          <cell r="L57">
            <v>984843.6299999999</v>
          </cell>
        </row>
        <row r="58">
          <cell r="B58">
            <v>54076012</v>
          </cell>
          <cell r="C58">
            <v>41874232</v>
          </cell>
          <cell r="D58">
            <v>7959660</v>
          </cell>
          <cell r="G58">
            <v>43507212.29</v>
          </cell>
          <cell r="H58">
            <v>6034405.089999996</v>
          </cell>
          <cell r="I58">
            <v>75.81234738669738</v>
          </cell>
          <cell r="J58">
            <v>-1925254.9100000039</v>
          </cell>
          <cell r="K58">
            <v>103.89972594601855</v>
          </cell>
          <cell r="L58">
            <v>1632980.289999999</v>
          </cell>
        </row>
        <row r="59">
          <cell r="B59">
            <v>12324400</v>
          </cell>
          <cell r="C59">
            <v>9283116</v>
          </cell>
          <cell r="D59">
            <v>1706624</v>
          </cell>
          <cell r="G59">
            <v>9820518.18</v>
          </cell>
          <cell r="H59">
            <v>1405426.629999999</v>
          </cell>
          <cell r="I59">
            <v>82.35127538344702</v>
          </cell>
          <cell r="J59">
            <v>-301197.37000000104</v>
          </cell>
          <cell r="K59">
            <v>105.78902795139045</v>
          </cell>
          <cell r="L59">
            <v>537402.1799999997</v>
          </cell>
        </row>
        <row r="60">
          <cell r="B60">
            <v>14504968</v>
          </cell>
          <cell r="C60">
            <v>9335868</v>
          </cell>
          <cell r="D60">
            <v>1526900</v>
          </cell>
          <cell r="G60">
            <v>10927183.24</v>
          </cell>
          <cell r="H60">
            <v>2354606.0299999993</v>
          </cell>
          <cell r="I60">
            <v>154.20826707708423</v>
          </cell>
          <cell r="J60">
            <v>827706.0299999993</v>
          </cell>
          <cell r="K60">
            <v>117.04517715974563</v>
          </cell>
          <cell r="L60">
            <v>1591315.2400000002</v>
          </cell>
        </row>
        <row r="61">
          <cell r="B61">
            <v>10990554</v>
          </cell>
          <cell r="C61">
            <v>7645138</v>
          </cell>
          <cell r="D61">
            <v>173178</v>
          </cell>
          <cell r="G61">
            <v>8721552.22</v>
          </cell>
          <cell r="H61">
            <v>582432.3500000006</v>
          </cell>
          <cell r="I61">
            <v>336.3200579750318</v>
          </cell>
          <cell r="J61">
            <v>409254.35000000056</v>
          </cell>
          <cell r="K61">
            <v>114.07972256354302</v>
          </cell>
          <cell r="L61">
            <v>1076414.2200000007</v>
          </cell>
        </row>
        <row r="62">
          <cell r="B62">
            <v>12087820</v>
          </cell>
          <cell r="C62">
            <v>9411200</v>
          </cell>
          <cell r="D62">
            <v>1422600</v>
          </cell>
          <cell r="G62">
            <v>9629652.78</v>
          </cell>
          <cell r="H62">
            <v>831644.8699999992</v>
          </cell>
          <cell r="I62">
            <v>58.45950161675799</v>
          </cell>
          <cell r="J62">
            <v>-590955.1300000008</v>
          </cell>
          <cell r="K62">
            <v>102.32120005950355</v>
          </cell>
          <cell r="L62">
            <v>218452.77999999933</v>
          </cell>
        </row>
        <row r="63">
          <cell r="B63">
            <v>8609022</v>
          </cell>
          <cell r="C63">
            <v>5149741</v>
          </cell>
          <cell r="D63">
            <v>796272</v>
          </cell>
          <cell r="G63">
            <v>5575803.16</v>
          </cell>
          <cell r="H63">
            <v>585481.1799999997</v>
          </cell>
          <cell r="I63">
            <v>73.52778698736107</v>
          </cell>
          <cell r="J63">
            <v>-210790.8200000003</v>
          </cell>
          <cell r="K63">
            <v>108.27346773362001</v>
          </cell>
          <cell r="L63">
            <v>426062.16000000015</v>
          </cell>
        </row>
        <row r="64">
          <cell r="B64">
            <v>12876455</v>
          </cell>
          <cell r="C64">
            <v>9637245</v>
          </cell>
          <cell r="D64">
            <v>1471510</v>
          </cell>
          <cell r="G64">
            <v>10691866.69</v>
          </cell>
          <cell r="H64">
            <v>1512314.0299999993</v>
          </cell>
          <cell r="I64">
            <v>102.7729359637379</v>
          </cell>
          <cell r="J64">
            <v>40804.02999999933</v>
          </cell>
          <cell r="K64">
            <v>110.9431864604459</v>
          </cell>
          <cell r="L64">
            <v>1054621.6899999995</v>
          </cell>
        </row>
        <row r="65">
          <cell r="B65">
            <v>10633820</v>
          </cell>
          <cell r="C65">
            <v>7285020</v>
          </cell>
          <cell r="D65">
            <v>1272510</v>
          </cell>
          <cell r="G65">
            <v>8002276.38</v>
          </cell>
          <cell r="H65">
            <v>740720.5599999996</v>
          </cell>
          <cell r="I65">
            <v>58.20940974923573</v>
          </cell>
          <cell r="J65">
            <v>-531789.4400000004</v>
          </cell>
          <cell r="K65">
            <v>109.84563364273536</v>
          </cell>
          <cell r="L65">
            <v>717256.3799999999</v>
          </cell>
        </row>
        <row r="66">
          <cell r="B66">
            <v>29107532</v>
          </cell>
          <cell r="C66">
            <v>21627340</v>
          </cell>
          <cell r="D66">
            <v>2771486</v>
          </cell>
          <cell r="G66">
            <v>22945406.02</v>
          </cell>
          <cell r="H66">
            <v>3417627.41</v>
          </cell>
          <cell r="I66">
            <v>123.31389767078022</v>
          </cell>
          <cell r="J66">
            <v>646141.4100000001</v>
          </cell>
          <cell r="K66">
            <v>106.09444351455149</v>
          </cell>
          <cell r="L66">
            <v>1318066.0199999996</v>
          </cell>
        </row>
        <row r="67">
          <cell r="B67">
            <v>49335300</v>
          </cell>
          <cell r="C67">
            <v>40239121</v>
          </cell>
          <cell r="D67">
            <v>7441091</v>
          </cell>
          <cell r="G67">
            <v>47069868.87</v>
          </cell>
          <cell r="H67">
            <v>5100340.159999996</v>
          </cell>
          <cell r="I67">
            <v>68.54290802249288</v>
          </cell>
          <cell r="J67">
            <v>-2340750.8400000036</v>
          </cell>
          <cell r="K67">
            <v>116.97539036700131</v>
          </cell>
          <cell r="L67">
            <v>6830747.869999997</v>
          </cell>
        </row>
        <row r="68">
          <cell r="B68">
            <v>82336550</v>
          </cell>
          <cell r="C68">
            <v>60655430</v>
          </cell>
          <cell r="D68">
            <v>15296154</v>
          </cell>
          <cell r="G68">
            <v>63242931.62</v>
          </cell>
          <cell r="H68">
            <v>7926437.019999996</v>
          </cell>
          <cell r="I68">
            <v>51.81980398471404</v>
          </cell>
          <cell r="J68">
            <v>-7369716.980000004</v>
          </cell>
          <cell r="K68">
            <v>104.26590268999824</v>
          </cell>
          <cell r="L68">
            <v>2587501.6199999973</v>
          </cell>
        </row>
        <row r="69">
          <cell r="B69">
            <v>14752300</v>
          </cell>
          <cell r="C69">
            <v>10455500</v>
          </cell>
          <cell r="D69">
            <v>997400</v>
          </cell>
          <cell r="G69">
            <v>10982937.22</v>
          </cell>
          <cell r="H69">
            <v>1543292.1500000004</v>
          </cell>
          <cell r="I69">
            <v>154.7315169440546</v>
          </cell>
          <cell r="J69">
            <v>545892.1500000004</v>
          </cell>
          <cell r="K69">
            <v>105.04459107646693</v>
          </cell>
          <cell r="L69">
            <v>527437.2200000007</v>
          </cell>
        </row>
        <row r="70">
          <cell r="B70">
            <v>6871900</v>
          </cell>
          <cell r="C70">
            <v>4557220</v>
          </cell>
          <cell r="D70">
            <v>454700</v>
          </cell>
          <cell r="G70">
            <v>4820497.94</v>
          </cell>
          <cell r="H70">
            <v>710831.7300000004</v>
          </cell>
          <cell r="I70">
            <v>156.32982845832427</v>
          </cell>
          <cell r="J70">
            <v>256131.73000000045</v>
          </cell>
          <cell r="K70">
            <v>105.7771610762702</v>
          </cell>
          <cell r="L70">
            <v>263277.9400000004</v>
          </cell>
        </row>
        <row r="71">
          <cell r="B71">
            <v>6901685</v>
          </cell>
          <cell r="C71">
            <v>4289153</v>
          </cell>
          <cell r="D71">
            <v>759736</v>
          </cell>
          <cell r="G71">
            <v>4578338.65</v>
          </cell>
          <cell r="H71">
            <v>427703.36000000034</v>
          </cell>
          <cell r="I71">
            <v>56.296313456253266</v>
          </cell>
          <cell r="J71">
            <v>-332032.63999999966</v>
          </cell>
          <cell r="K71">
            <v>106.74225540567102</v>
          </cell>
          <cell r="L71">
            <v>289185.6500000004</v>
          </cell>
        </row>
        <row r="72">
          <cell r="B72">
            <v>10327231811</v>
          </cell>
          <cell r="C72">
            <v>7556774624</v>
          </cell>
          <cell r="D72">
            <v>917386872</v>
          </cell>
          <cell r="G72">
            <v>8026071674.919997</v>
          </cell>
          <cell r="H72">
            <v>931506846.8699993</v>
          </cell>
          <cell r="I72">
            <v>101.53915161650573</v>
          </cell>
          <cell r="J72">
            <v>14119974.869999856</v>
          </cell>
          <cell r="K72">
            <v>106.21028248519586</v>
          </cell>
          <cell r="L72">
            <v>469297050.91999984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28.09.2018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28.09.2018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1424717569</v>
      </c>
      <c r="D10" s="33">
        <f>'[1]вспомогат'!D10</f>
        <v>155635960</v>
      </c>
      <c r="E10" s="33">
        <f>'[1]вспомогат'!G10</f>
        <v>1509709228.49</v>
      </c>
      <c r="F10" s="33">
        <f>'[1]вспомогат'!H10</f>
        <v>155885437.70000005</v>
      </c>
      <c r="G10" s="34">
        <f>'[1]вспомогат'!I10</f>
        <v>100.16029566688833</v>
      </c>
      <c r="H10" s="35">
        <f>'[1]вспомогат'!J10</f>
        <v>249477.70000004768</v>
      </c>
      <c r="I10" s="36">
        <f>'[1]вспомогат'!K10</f>
        <v>105.96550932895809</v>
      </c>
      <c r="J10" s="37">
        <f>'[1]вспомогат'!L10</f>
        <v>84991659.49000001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3417810000</v>
      </c>
      <c r="D12" s="38">
        <f>'[1]вспомогат'!D11</f>
        <v>381980000</v>
      </c>
      <c r="E12" s="33">
        <f>'[1]вспомогат'!G11</f>
        <v>3637814452.39</v>
      </c>
      <c r="F12" s="38">
        <f>'[1]вспомогат'!H11</f>
        <v>412590381.63999987</v>
      </c>
      <c r="G12" s="39">
        <f>'[1]вспомогат'!I11</f>
        <v>108.0136084716477</v>
      </c>
      <c r="H12" s="35">
        <f>'[1]вспомогат'!J11</f>
        <v>30610381.639999866</v>
      </c>
      <c r="I12" s="36">
        <f>'[1]вспомогат'!K11</f>
        <v>106.43700066387541</v>
      </c>
      <c r="J12" s="37">
        <f>'[1]вспомогат'!L11</f>
        <v>220004452.38999987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308664313</v>
      </c>
      <c r="D13" s="38">
        <f>'[1]вспомогат'!D12</f>
        <v>49126342</v>
      </c>
      <c r="E13" s="33">
        <f>'[1]вспомогат'!G12</f>
        <v>319026431.04</v>
      </c>
      <c r="F13" s="38">
        <f>'[1]вспомогат'!H12</f>
        <v>38914317.44</v>
      </c>
      <c r="G13" s="39">
        <f>'[1]вспомогат'!I12</f>
        <v>79.21273161352009</v>
      </c>
      <c r="H13" s="35">
        <f>'[1]вспомогат'!J12</f>
        <v>-10212024.560000002</v>
      </c>
      <c r="I13" s="36">
        <f>'[1]вспомогат'!K12</f>
        <v>103.35708327901192</v>
      </c>
      <c r="J13" s="37">
        <f>'[1]вспомогат'!L12</f>
        <v>10362118.040000021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407326499</v>
      </c>
      <c r="D14" s="38">
        <f>'[1]вспомогат'!D13</f>
        <v>62596602</v>
      </c>
      <c r="E14" s="33">
        <f>'[1]вспомогат'!G13</f>
        <v>424041550.01</v>
      </c>
      <c r="F14" s="38">
        <f>'[1]вспомогат'!H13</f>
        <v>48122250.879999995</v>
      </c>
      <c r="G14" s="39">
        <f>'[1]вспомогат'!I13</f>
        <v>76.87677819955785</v>
      </c>
      <c r="H14" s="35">
        <f>'[1]вспомогат'!J13</f>
        <v>-14474351.120000005</v>
      </c>
      <c r="I14" s="36">
        <f>'[1]вспомогат'!K13</f>
        <v>104.10360019567497</v>
      </c>
      <c r="J14" s="37">
        <f>'[1]вспомогат'!L13</f>
        <v>16715051.00999999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407219000</v>
      </c>
      <c r="D15" s="38">
        <f>'[1]вспомогат'!D14</f>
        <v>49644000</v>
      </c>
      <c r="E15" s="33">
        <f>'[1]вспомогат'!G14</f>
        <v>410441034.14</v>
      </c>
      <c r="F15" s="38">
        <f>'[1]вспомогат'!H14</f>
        <v>49183325.50999999</v>
      </c>
      <c r="G15" s="39">
        <f>'[1]вспомогат'!I14</f>
        <v>99.07204397308837</v>
      </c>
      <c r="H15" s="35">
        <f>'[1]вспомогат'!J14</f>
        <v>-460674.49000000954</v>
      </c>
      <c r="I15" s="36">
        <f>'[1]вспомогат'!K14</f>
        <v>100.79122883264287</v>
      </c>
      <c r="J15" s="37">
        <f>'[1]вспомогат'!L14</f>
        <v>3222034.1399999857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55489590</v>
      </c>
      <c r="D16" s="38">
        <f>'[1]вспомогат'!D15</f>
        <v>6565450</v>
      </c>
      <c r="E16" s="33">
        <f>'[1]вспомогат'!G15</f>
        <v>58595683.62</v>
      </c>
      <c r="F16" s="38">
        <f>'[1]вспомогат'!H15</f>
        <v>8551698.649999999</v>
      </c>
      <c r="G16" s="39">
        <f>'[1]вспомогат'!I15</f>
        <v>130.25304663046705</v>
      </c>
      <c r="H16" s="35">
        <f>'[1]вспомогат'!J15</f>
        <v>1986248.6499999985</v>
      </c>
      <c r="I16" s="36">
        <f>'[1]вспомогат'!K15</f>
        <v>105.5976150121131</v>
      </c>
      <c r="J16" s="37">
        <f>'[1]вспомогат'!L15</f>
        <v>3106093.6199999973</v>
      </c>
    </row>
    <row r="17" spans="1:10" ht="18" customHeight="1">
      <c r="A17" s="40" t="s">
        <v>19</v>
      </c>
      <c r="B17" s="41">
        <f>SUM(B12:B16)</f>
        <v>6297310862</v>
      </c>
      <c r="C17" s="41">
        <f>SUM(C12:C16)</f>
        <v>4596509402</v>
      </c>
      <c r="D17" s="41">
        <f>SUM(D12:D16)</f>
        <v>549912394</v>
      </c>
      <c r="E17" s="41">
        <f>SUM(E12:E16)</f>
        <v>4849919151.2</v>
      </c>
      <c r="F17" s="41">
        <f>SUM(F12:F16)</f>
        <v>557361974.1199998</v>
      </c>
      <c r="G17" s="42">
        <f>F17/D17*100</f>
        <v>101.35468489186292</v>
      </c>
      <c r="H17" s="41">
        <f>SUM(H12:H16)</f>
        <v>7449580.119999848</v>
      </c>
      <c r="I17" s="43">
        <f>E17/C17*100</f>
        <v>105.51309106622817</v>
      </c>
      <c r="J17" s="41">
        <f>SUM(J12:J16)</f>
        <v>253409749.19999987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29696267</v>
      </c>
      <c r="D18" s="45">
        <f>'[1]вспомогат'!D16</f>
        <v>4435490</v>
      </c>
      <c r="E18" s="44">
        <f>'[1]вспомогат'!G16</f>
        <v>33654618.47</v>
      </c>
      <c r="F18" s="45">
        <f>'[1]вспомогат'!H16</f>
        <v>5147887.209999997</v>
      </c>
      <c r="G18" s="46">
        <f>'[1]вспомогат'!I16</f>
        <v>116.06129672257173</v>
      </c>
      <c r="H18" s="47">
        <f>'[1]вспомогат'!J16</f>
        <v>712397.2099999972</v>
      </c>
      <c r="I18" s="48">
        <f>'[1]вспомогат'!K16</f>
        <v>113.32945811000418</v>
      </c>
      <c r="J18" s="49">
        <f>'[1]вспомогат'!L16</f>
        <v>3958351.469999999</v>
      </c>
    </row>
    <row r="19" spans="1:10" ht="12.75">
      <c r="A19" s="32" t="s">
        <v>21</v>
      </c>
      <c r="B19" s="33">
        <f>'[1]вспомогат'!B17</f>
        <v>248511298</v>
      </c>
      <c r="C19" s="33">
        <f>'[1]вспомогат'!C17</f>
        <v>178302135</v>
      </c>
      <c r="D19" s="38">
        <f>'[1]вспомогат'!D17</f>
        <v>23106239</v>
      </c>
      <c r="E19" s="33">
        <f>'[1]вспомогат'!G17</f>
        <v>204901735.66</v>
      </c>
      <c r="F19" s="38">
        <f>'[1]вспомогат'!H17</f>
        <v>26337651.079999983</v>
      </c>
      <c r="G19" s="39">
        <f>'[1]вспомогат'!I17</f>
        <v>113.98501971696902</v>
      </c>
      <c r="H19" s="35">
        <f>'[1]вспомогат'!J17</f>
        <v>3231412.0799999833</v>
      </c>
      <c r="I19" s="36">
        <f>'[1]вспомогат'!K17</f>
        <v>114.91827378286861</v>
      </c>
      <c r="J19" s="37">
        <f>'[1]вспомогат'!L17</f>
        <v>26599600.659999996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75450</v>
      </c>
      <c r="D20" s="38">
        <f>'[1]вспомогат'!D18</f>
        <v>18850</v>
      </c>
      <c r="E20" s="33">
        <f>'[1]вспомогат'!G18</f>
        <v>104024.3</v>
      </c>
      <c r="F20" s="38">
        <f>'[1]вспомогат'!H18</f>
        <v>12968.699999999997</v>
      </c>
      <c r="G20" s="39">
        <f>'[1]вспомогат'!I18</f>
        <v>68.7994694960212</v>
      </c>
      <c r="H20" s="35">
        <f>'[1]вспомогат'!J18</f>
        <v>-5881.300000000003</v>
      </c>
      <c r="I20" s="36">
        <f>'[1]вспомогат'!K18</f>
        <v>137.87183565275015</v>
      </c>
      <c r="J20" s="37">
        <f>'[1]вспомогат'!L18</f>
        <v>28574.300000000003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4100468</v>
      </c>
      <c r="D21" s="38">
        <f>'[1]вспомогат'!D19</f>
        <v>296575</v>
      </c>
      <c r="E21" s="33">
        <f>'[1]вспомогат'!G19</f>
        <v>4464169.63</v>
      </c>
      <c r="F21" s="38">
        <f>'[1]вспомогат'!H19</f>
        <v>624691.7799999998</v>
      </c>
      <c r="G21" s="39">
        <f>'[1]вспомогат'!I19</f>
        <v>210.6353468768439</v>
      </c>
      <c r="H21" s="35">
        <f>'[1]вспомогат'!J19</f>
        <v>328116.7799999998</v>
      </c>
      <c r="I21" s="36">
        <f>'[1]вспомогат'!K19</f>
        <v>108.86975901287366</v>
      </c>
      <c r="J21" s="37">
        <f>'[1]вспомогат'!L19</f>
        <v>363701.6299999999</v>
      </c>
    </row>
    <row r="22" spans="1:10" ht="12.75">
      <c r="A22" s="32" t="s">
        <v>24</v>
      </c>
      <c r="B22" s="33">
        <f>'[1]вспомогат'!B20</f>
        <v>128920050</v>
      </c>
      <c r="C22" s="33">
        <f>'[1]вспомогат'!C20</f>
        <v>91487867</v>
      </c>
      <c r="D22" s="38">
        <f>'[1]вспомогат'!D20</f>
        <v>11040881</v>
      </c>
      <c r="E22" s="33">
        <f>'[1]вспомогат'!G20</f>
        <v>100531257.96</v>
      </c>
      <c r="F22" s="38">
        <f>'[1]вспомогат'!H20</f>
        <v>12663606.769999996</v>
      </c>
      <c r="G22" s="39">
        <f>'[1]вспомогат'!I20</f>
        <v>114.69743012355622</v>
      </c>
      <c r="H22" s="35">
        <f>'[1]вспомогат'!J20</f>
        <v>1622725.7699999958</v>
      </c>
      <c r="I22" s="36">
        <f>'[1]вспомогат'!K20</f>
        <v>109.8847981230123</v>
      </c>
      <c r="J22" s="37">
        <f>'[1]вспомогат'!L20</f>
        <v>9043390.959999993</v>
      </c>
    </row>
    <row r="23" spans="1:10" ht="12.75">
      <c r="A23" s="32" t="s">
        <v>25</v>
      </c>
      <c r="B23" s="33">
        <f>'[1]вспомогат'!B21</f>
        <v>28492520</v>
      </c>
      <c r="C23" s="33">
        <f>'[1]вспомогат'!C21</f>
        <v>20294730</v>
      </c>
      <c r="D23" s="38">
        <f>'[1]вспомогат'!D21</f>
        <v>3417890</v>
      </c>
      <c r="E23" s="33">
        <f>'[1]вспомогат'!G21</f>
        <v>24875178.22</v>
      </c>
      <c r="F23" s="38">
        <f>'[1]вспомогат'!H21</f>
        <v>3657351.719999999</v>
      </c>
      <c r="G23" s="39">
        <f>'[1]вспомогат'!I21</f>
        <v>107.00612717202715</v>
      </c>
      <c r="H23" s="35">
        <f>'[1]вспомогат'!J21</f>
        <v>239461.7199999988</v>
      </c>
      <c r="I23" s="36">
        <f>'[1]вспомогат'!K21</f>
        <v>122.569643547857</v>
      </c>
      <c r="J23" s="37">
        <f>'[1]вспомогат'!L21</f>
        <v>4580448.219999999</v>
      </c>
    </row>
    <row r="24" spans="1:10" ht="12.75">
      <c r="A24" s="32" t="s">
        <v>26</v>
      </c>
      <c r="B24" s="33">
        <f>'[1]вспомогат'!B22</f>
        <v>56259300</v>
      </c>
      <c r="C24" s="33">
        <f>'[1]вспомогат'!C22</f>
        <v>39426556</v>
      </c>
      <c r="D24" s="38">
        <f>'[1]вспомогат'!D22</f>
        <v>3927116</v>
      </c>
      <c r="E24" s="33">
        <f>'[1]вспомогат'!G22</f>
        <v>43443377.4</v>
      </c>
      <c r="F24" s="38">
        <f>'[1]вспомогат'!H22</f>
        <v>6774051.210000001</v>
      </c>
      <c r="G24" s="39">
        <f>'[1]вспомогат'!I22</f>
        <v>172.49429886970492</v>
      </c>
      <c r="H24" s="35">
        <f>'[1]вспомогат'!J22</f>
        <v>2846935.210000001</v>
      </c>
      <c r="I24" s="36">
        <f>'[1]вспомогат'!K22</f>
        <v>110.18811128215205</v>
      </c>
      <c r="J24" s="37">
        <f>'[1]вспомогат'!L22</f>
        <v>4016821.3999999985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5397967</v>
      </c>
      <c r="D25" s="38">
        <f>'[1]вспомогат'!D23</f>
        <v>805270</v>
      </c>
      <c r="E25" s="33">
        <f>'[1]вспомогат'!G23</f>
        <v>6531995.47</v>
      </c>
      <c r="F25" s="38">
        <f>'[1]вспомогат'!H23</f>
        <v>1314617.5299999993</v>
      </c>
      <c r="G25" s="39">
        <f>'[1]вспомогат'!I23</f>
        <v>163.25177021371707</v>
      </c>
      <c r="H25" s="35">
        <f>'[1]вспомогат'!J23</f>
        <v>509347.52999999933</v>
      </c>
      <c r="I25" s="36">
        <f>'[1]вспомогат'!K23</f>
        <v>121.00843650952294</v>
      </c>
      <c r="J25" s="37">
        <f>'[1]вспомогат'!L23</f>
        <v>1134028.4699999997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28931830</v>
      </c>
      <c r="D26" s="38">
        <f>'[1]вспомогат'!D24</f>
        <v>3431474</v>
      </c>
      <c r="E26" s="33">
        <f>'[1]вспомогат'!G24</f>
        <v>33154524.32</v>
      </c>
      <c r="F26" s="38">
        <f>'[1]вспомогат'!H24</f>
        <v>5014218.539999999</v>
      </c>
      <c r="G26" s="39">
        <f>'[1]вспомогат'!I24</f>
        <v>146.12433432396688</v>
      </c>
      <c r="H26" s="35">
        <f>'[1]вспомогат'!J24</f>
        <v>1582744.539999999</v>
      </c>
      <c r="I26" s="36">
        <f>'[1]вспомогат'!K24</f>
        <v>114.59532397363044</v>
      </c>
      <c r="J26" s="37">
        <f>'[1]вспомогат'!L24</f>
        <v>4222694.32</v>
      </c>
    </row>
    <row r="27" spans="1:10" ht="12.75">
      <c r="A27" s="32" t="s">
        <v>29</v>
      </c>
      <c r="B27" s="33">
        <f>'[1]вспомогат'!B25</f>
        <v>120644600</v>
      </c>
      <c r="C27" s="33">
        <f>'[1]вспомогат'!C25</f>
        <v>84961816</v>
      </c>
      <c r="D27" s="38">
        <f>'[1]вспомогат'!D25</f>
        <v>10808320</v>
      </c>
      <c r="E27" s="33">
        <f>'[1]вспомогат'!G25</f>
        <v>87319955.62</v>
      </c>
      <c r="F27" s="38">
        <f>'[1]вспомогат'!H25</f>
        <v>12766492.670000002</v>
      </c>
      <c r="G27" s="39">
        <f>'[1]вспомогат'!I25</f>
        <v>118.11727141683446</v>
      </c>
      <c r="H27" s="35">
        <f>'[1]вспомогат'!J25</f>
        <v>1958172.6700000018</v>
      </c>
      <c r="I27" s="36">
        <f>'[1]вспомогат'!K25</f>
        <v>102.77552873869833</v>
      </c>
      <c r="J27" s="37">
        <f>'[1]вспомогат'!L25</f>
        <v>2358139.620000005</v>
      </c>
    </row>
    <row r="28" spans="1:10" ht="12.75">
      <c r="A28" s="32" t="s">
        <v>30</v>
      </c>
      <c r="B28" s="33">
        <f>'[1]вспомогат'!B26</f>
        <v>69127108</v>
      </c>
      <c r="C28" s="33">
        <f>'[1]вспомогат'!C26</f>
        <v>49183024</v>
      </c>
      <c r="D28" s="38">
        <f>'[1]вспомогат'!D26</f>
        <v>6867378</v>
      </c>
      <c r="E28" s="33">
        <f>'[1]вспомогат'!G26</f>
        <v>50770592.53</v>
      </c>
      <c r="F28" s="38">
        <f>'[1]вспомогат'!H26</f>
        <v>6895346.8999999985</v>
      </c>
      <c r="G28" s="39">
        <f>'[1]вспомогат'!I26</f>
        <v>100.40727188746561</v>
      </c>
      <c r="H28" s="35">
        <f>'[1]вспомогат'!J26</f>
        <v>27968.89999999851</v>
      </c>
      <c r="I28" s="36">
        <f>'[1]вспомогат'!K26</f>
        <v>103.22787905436641</v>
      </c>
      <c r="J28" s="37">
        <f>'[1]вспомогат'!L26</f>
        <v>1587568.5300000012</v>
      </c>
    </row>
    <row r="29" spans="1:10" ht="12.75">
      <c r="A29" s="32" t="s">
        <v>31</v>
      </c>
      <c r="B29" s="33">
        <f>'[1]вспомогат'!B27</f>
        <v>64428928</v>
      </c>
      <c r="C29" s="33">
        <f>'[1]вспомогат'!C27</f>
        <v>45041634</v>
      </c>
      <c r="D29" s="38">
        <f>'[1]вспомогат'!D27</f>
        <v>6035468</v>
      </c>
      <c r="E29" s="33">
        <f>'[1]вспомогат'!G27</f>
        <v>46171100.59</v>
      </c>
      <c r="F29" s="38">
        <f>'[1]вспомогат'!H27</f>
        <v>5176671.520000003</v>
      </c>
      <c r="G29" s="39">
        <f>'[1]вспомогат'!I27</f>
        <v>85.77083864913216</v>
      </c>
      <c r="H29" s="35">
        <f>'[1]вспомогат'!J27</f>
        <v>-858796.4799999967</v>
      </c>
      <c r="I29" s="36">
        <f>'[1]вспомогат'!K27</f>
        <v>102.50760571874457</v>
      </c>
      <c r="J29" s="37">
        <f>'[1]вспомогат'!L27</f>
        <v>1129466.5900000036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66920</v>
      </c>
      <c r="D30" s="38">
        <f>'[1]вспомогат'!D28</f>
        <v>4915</v>
      </c>
      <c r="E30" s="33">
        <f>'[1]вспомогат'!G28</f>
        <v>30350.17000000001</v>
      </c>
      <c r="F30" s="38">
        <f>'[1]вспомогат'!H28</f>
        <v>-3119.380000000001</v>
      </c>
      <c r="G30" s="39">
        <f>'[1]вспомогат'!I28</f>
        <v>-63.46653102746696</v>
      </c>
      <c r="H30" s="35">
        <f>'[1]вспомогат'!J28</f>
        <v>-8034.380000000001</v>
      </c>
      <c r="I30" s="36">
        <f>'[1]вспомогат'!K28</f>
        <v>45.35291392707712</v>
      </c>
      <c r="J30" s="37">
        <f>'[1]вспомогат'!L28</f>
        <v>-36569.82999999999</v>
      </c>
    </row>
    <row r="31" spans="1:10" ht="12.75">
      <c r="A31" s="32" t="s">
        <v>33</v>
      </c>
      <c r="B31" s="33">
        <f>'[1]вспомогат'!B29</f>
        <v>169008493</v>
      </c>
      <c r="C31" s="33">
        <f>'[1]вспомогат'!C29</f>
        <v>128973884</v>
      </c>
      <c r="D31" s="38">
        <f>'[1]вспомогат'!D29</f>
        <v>14501393</v>
      </c>
      <c r="E31" s="33">
        <f>'[1]вспомогат'!G29</f>
        <v>133040626.44</v>
      </c>
      <c r="F31" s="38">
        <f>'[1]вспомогат'!H29</f>
        <v>16895965.349999994</v>
      </c>
      <c r="G31" s="39">
        <f>'[1]вспомогат'!I29</f>
        <v>116.51270571040999</v>
      </c>
      <c r="H31" s="35">
        <f>'[1]вспомогат'!J29</f>
        <v>2394572.349999994</v>
      </c>
      <c r="I31" s="36">
        <f>'[1]вспомогат'!K29</f>
        <v>103.15315187375454</v>
      </c>
      <c r="J31" s="37">
        <f>'[1]вспомогат'!L29</f>
        <v>4066742.4399999976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34894293</v>
      </c>
      <c r="D32" s="38">
        <f>'[1]вспомогат'!D30</f>
        <v>3513944</v>
      </c>
      <c r="E32" s="33">
        <f>'[1]вспомогат'!G30</f>
        <v>37172630.49</v>
      </c>
      <c r="F32" s="38">
        <f>'[1]вспомогат'!H30</f>
        <v>3692834.610000003</v>
      </c>
      <c r="G32" s="39">
        <f>'[1]вспомогат'!I30</f>
        <v>105.09087822685856</v>
      </c>
      <c r="H32" s="35">
        <f>'[1]вспомогат'!J30</f>
        <v>178890.61000000313</v>
      </c>
      <c r="I32" s="36">
        <f>'[1]вспомогат'!K30</f>
        <v>106.52925534270032</v>
      </c>
      <c r="J32" s="37">
        <f>'[1]вспомогат'!L30</f>
        <v>2278337.490000002</v>
      </c>
    </row>
    <row r="33" spans="1:10" ht="12.75">
      <c r="A33" s="32" t="s">
        <v>35</v>
      </c>
      <c r="B33" s="33">
        <f>'[1]вспомогат'!B31</f>
        <v>40162455</v>
      </c>
      <c r="C33" s="33">
        <f>'[1]вспомогат'!C31</f>
        <v>24838759</v>
      </c>
      <c r="D33" s="38">
        <f>'[1]вспомогат'!D31</f>
        <v>3377200</v>
      </c>
      <c r="E33" s="33">
        <f>'[1]вспомогат'!G31</f>
        <v>27750547.9</v>
      </c>
      <c r="F33" s="38">
        <f>'[1]вспомогат'!H31</f>
        <v>4564141.5</v>
      </c>
      <c r="G33" s="39">
        <f>'[1]вспомогат'!I31</f>
        <v>135.1457272296577</v>
      </c>
      <c r="H33" s="35">
        <f>'[1]вспомогат'!J31</f>
        <v>1186941.5</v>
      </c>
      <c r="I33" s="36">
        <f>'[1]вспомогат'!K31</f>
        <v>111.72276320246111</v>
      </c>
      <c r="J33" s="37">
        <f>'[1]вспомогат'!L31</f>
        <v>2911788.8999999985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27691809</v>
      </c>
      <c r="D34" s="38">
        <f>'[1]вспомогат'!D32</f>
        <v>3510108</v>
      </c>
      <c r="E34" s="33">
        <f>'[1]вспомогат'!G32</f>
        <v>28191143.22</v>
      </c>
      <c r="F34" s="38">
        <f>'[1]вспомогат'!H32</f>
        <v>3197436.959999997</v>
      </c>
      <c r="G34" s="39">
        <f>'[1]вспомогат'!I32</f>
        <v>91.0922672464778</v>
      </c>
      <c r="H34" s="35">
        <f>'[1]вспомогат'!J32</f>
        <v>-312671.04000000283</v>
      </c>
      <c r="I34" s="36">
        <f>'[1]вспомогат'!K32</f>
        <v>101.80318382233533</v>
      </c>
      <c r="J34" s="37">
        <f>'[1]вспомогат'!L32</f>
        <v>499334.2199999988</v>
      </c>
    </row>
    <row r="35" spans="1:10" ht="12.75">
      <c r="A35" s="32" t="s">
        <v>37</v>
      </c>
      <c r="B35" s="33">
        <f>'[1]вспомогат'!B33</f>
        <v>67485215</v>
      </c>
      <c r="C35" s="33">
        <f>'[1]вспомогат'!C33</f>
        <v>49332052</v>
      </c>
      <c r="D35" s="38">
        <f>'[1]вспомогат'!D33</f>
        <v>9122603</v>
      </c>
      <c r="E35" s="33">
        <f>'[1]вспомогат'!G33</f>
        <v>51096237.11</v>
      </c>
      <c r="F35" s="38">
        <f>'[1]вспомогат'!H33</f>
        <v>5869949.6000000015</v>
      </c>
      <c r="G35" s="39">
        <f>'[1]вспомогат'!I33</f>
        <v>64.34511728724797</v>
      </c>
      <c r="H35" s="35">
        <f>'[1]вспомогат'!J33</f>
        <v>-3252653.3999999985</v>
      </c>
      <c r="I35" s="36">
        <f>'[1]вспомогат'!K33</f>
        <v>103.57614378173443</v>
      </c>
      <c r="J35" s="37">
        <f>'[1]вспомогат'!L33</f>
        <v>1764185.1099999994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177600</v>
      </c>
      <c r="D36" s="38">
        <f>'[1]вспомогат'!D34</f>
        <v>26400</v>
      </c>
      <c r="E36" s="33">
        <f>'[1]вспомогат'!G34</f>
        <v>223246.17</v>
      </c>
      <c r="F36" s="38">
        <f>'[1]вспомогат'!H34</f>
        <v>25240.400000000023</v>
      </c>
      <c r="G36" s="39">
        <f>'[1]вспомогат'!I34</f>
        <v>95.60757575757584</v>
      </c>
      <c r="H36" s="35">
        <f>'[1]вспомогат'!J34</f>
        <v>-1159.5999999999767</v>
      </c>
      <c r="I36" s="36">
        <f>'[1]вспомогат'!K34</f>
        <v>125.70167229729729</v>
      </c>
      <c r="J36" s="37">
        <f>'[1]вспомогат'!L34</f>
        <v>45646.17000000001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5210533</v>
      </c>
      <c r="D37" s="38">
        <f>'[1]вспомогат'!D35</f>
        <v>646586</v>
      </c>
      <c r="E37" s="33">
        <f>'[1]вспомогат'!G35</f>
        <v>5780049.29</v>
      </c>
      <c r="F37" s="38">
        <f>'[1]вспомогат'!H35</f>
        <v>567203.29</v>
      </c>
      <c r="G37" s="39">
        <f>'[1]вспомогат'!I35</f>
        <v>87.72279170906887</v>
      </c>
      <c r="H37" s="35">
        <f>'[1]вспомогат'!J35</f>
        <v>-79382.70999999996</v>
      </c>
      <c r="I37" s="36">
        <f>'[1]вспомогат'!K35</f>
        <v>110.93009659472457</v>
      </c>
      <c r="J37" s="37">
        <f>'[1]вспомогат'!L35</f>
        <v>569516.29</v>
      </c>
    </row>
    <row r="38" spans="1:10" ht="18.75" customHeight="1">
      <c r="A38" s="50" t="s">
        <v>40</v>
      </c>
      <c r="B38" s="41">
        <f>SUM(B18:B37)</f>
        <v>1186394046</v>
      </c>
      <c r="C38" s="41">
        <f>SUM(C18:C37)</f>
        <v>848085594</v>
      </c>
      <c r="D38" s="41">
        <f>SUM(D18:D37)</f>
        <v>108894100</v>
      </c>
      <c r="E38" s="41">
        <f>SUM(E18:E37)</f>
        <v>919207360.9599999</v>
      </c>
      <c r="F38" s="41">
        <f>SUM(F18:F37)</f>
        <v>121195207.96</v>
      </c>
      <c r="G38" s="42">
        <f>F38/D38*100</f>
        <v>111.29639526843052</v>
      </c>
      <c r="H38" s="41">
        <f>SUM(H18:H37)</f>
        <v>12301107.959999975</v>
      </c>
      <c r="I38" s="43">
        <f>E38/C38*100</f>
        <v>108.38615435318901</v>
      </c>
      <c r="J38" s="41">
        <f>SUM(J18:J37)</f>
        <v>71121766.96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11719459</v>
      </c>
      <c r="D39" s="38">
        <f>'[1]вспомогат'!D36</f>
        <v>2027365</v>
      </c>
      <c r="E39" s="33">
        <f>'[1]вспомогат'!G36</f>
        <v>13104744.09</v>
      </c>
      <c r="F39" s="38">
        <f>'[1]вспомогат'!H36</f>
        <v>2416160.8100000005</v>
      </c>
      <c r="G39" s="39">
        <f>'[1]вспомогат'!I36</f>
        <v>119.17739578220994</v>
      </c>
      <c r="H39" s="35">
        <f>'[1]вспомогат'!J36</f>
        <v>388795.8100000005</v>
      </c>
      <c r="I39" s="36">
        <f>'[1]вспомогат'!K36</f>
        <v>111.82038428565686</v>
      </c>
      <c r="J39" s="37">
        <f>'[1]вспомогат'!L36</f>
        <v>1385285.0899999999</v>
      </c>
    </row>
    <row r="40" spans="1:10" ht="12.75" customHeight="1">
      <c r="A40" s="51" t="s">
        <v>42</v>
      </c>
      <c r="B40" s="33">
        <f>'[1]вспомогат'!B37</f>
        <v>43913370</v>
      </c>
      <c r="C40" s="33">
        <f>'[1]вспомогат'!C37</f>
        <v>30668887</v>
      </c>
      <c r="D40" s="38">
        <f>'[1]вспомогат'!D37</f>
        <v>4101475</v>
      </c>
      <c r="E40" s="33">
        <f>'[1]вспомогат'!G37</f>
        <v>32238434.87</v>
      </c>
      <c r="F40" s="38">
        <f>'[1]вспомогат'!H37</f>
        <v>3944129.1799999997</v>
      </c>
      <c r="G40" s="39">
        <f>'[1]вспомогат'!I37</f>
        <v>96.16367721368532</v>
      </c>
      <c r="H40" s="35">
        <f>'[1]вспомогат'!J37</f>
        <v>-157345.8200000003</v>
      </c>
      <c r="I40" s="36">
        <f>'[1]вспомогат'!K37</f>
        <v>105.11772034635622</v>
      </c>
      <c r="J40" s="37">
        <f>'[1]вспомогат'!L37</f>
        <v>1569547.870000001</v>
      </c>
    </row>
    <row r="41" spans="1:10" ht="12.75" customHeight="1">
      <c r="A41" s="51" t="s">
        <v>43</v>
      </c>
      <c r="B41" s="33">
        <f>'[1]вспомогат'!B38</f>
        <v>22465733</v>
      </c>
      <c r="C41" s="33">
        <f>'[1]вспомогат'!C38</f>
        <v>16405249</v>
      </c>
      <c r="D41" s="38">
        <f>'[1]вспомогат'!D38</f>
        <v>2968312</v>
      </c>
      <c r="E41" s="33">
        <f>'[1]вспомогат'!G38</f>
        <v>17658316.44</v>
      </c>
      <c r="F41" s="38">
        <f>'[1]вспомогат'!H38</f>
        <v>2484697.1900000013</v>
      </c>
      <c r="G41" s="39">
        <f>'[1]вспомогат'!I38</f>
        <v>83.70741316950514</v>
      </c>
      <c r="H41" s="35">
        <f>'[1]вспомогат'!J38</f>
        <v>-483614.80999999866</v>
      </c>
      <c r="I41" s="36">
        <f>'[1]вспомогат'!K38</f>
        <v>107.63821042886946</v>
      </c>
      <c r="J41" s="37">
        <f>'[1]вспомогат'!L38</f>
        <v>1253067.4400000013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11981018</v>
      </c>
      <c r="D42" s="38">
        <f>'[1]вспомогат'!D39</f>
        <v>1279118</v>
      </c>
      <c r="E42" s="33">
        <f>'[1]вспомогат'!G39</f>
        <v>13074020.33</v>
      </c>
      <c r="F42" s="38">
        <f>'[1]вспомогат'!H39</f>
        <v>2237603.119999999</v>
      </c>
      <c r="G42" s="39">
        <f>'[1]вспомогат'!I39</f>
        <v>174.93328371581038</v>
      </c>
      <c r="H42" s="35">
        <f>'[1]вспомогат'!J39</f>
        <v>958485.1199999992</v>
      </c>
      <c r="I42" s="36">
        <f>'[1]вспомогат'!K39</f>
        <v>109.12278347299036</v>
      </c>
      <c r="J42" s="37">
        <f>'[1]вспомогат'!L39</f>
        <v>1093002.33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10582087</v>
      </c>
      <c r="D43" s="38">
        <f>'[1]вспомогат'!D40</f>
        <v>2078836</v>
      </c>
      <c r="E43" s="33">
        <f>'[1]вспомогат'!G40</f>
        <v>12616394.95</v>
      </c>
      <c r="F43" s="38">
        <f>'[1]вспомогат'!H40</f>
        <v>1660655.0299999993</v>
      </c>
      <c r="G43" s="39">
        <f>'[1]вспомогат'!I40</f>
        <v>79.88388838753991</v>
      </c>
      <c r="H43" s="35">
        <f>'[1]вспомогат'!J40</f>
        <v>-418180.97000000067</v>
      </c>
      <c r="I43" s="36">
        <f>'[1]вспомогат'!K40</f>
        <v>119.2240713008691</v>
      </c>
      <c r="J43" s="37">
        <f>'[1]вспомогат'!L40</f>
        <v>2034307.9499999993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16716568</v>
      </c>
      <c r="D44" s="38">
        <f>'[1]вспомогат'!D41</f>
        <v>2326123</v>
      </c>
      <c r="E44" s="33">
        <f>'[1]вспомогат'!G41</f>
        <v>17129293.68</v>
      </c>
      <c r="F44" s="38">
        <f>'[1]вспомогат'!H41</f>
        <v>1714941.0600000005</v>
      </c>
      <c r="G44" s="39">
        <f>'[1]вспомогат'!I41</f>
        <v>73.7252956958854</v>
      </c>
      <c r="H44" s="35">
        <f>'[1]вспомогат'!J41</f>
        <v>-611181.9399999995</v>
      </c>
      <c r="I44" s="36">
        <f>'[1]вспомогат'!K41</f>
        <v>102.46896181082145</v>
      </c>
      <c r="J44" s="37">
        <f>'[1]вспомогат'!L41</f>
        <v>412725.6799999997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21750943</v>
      </c>
      <c r="D45" s="38">
        <f>'[1]вспомогат'!D42</f>
        <v>2407095</v>
      </c>
      <c r="E45" s="33">
        <f>'[1]вспомогат'!G42</f>
        <v>23751917.2</v>
      </c>
      <c r="F45" s="38">
        <f>'[1]вспомогат'!H42</f>
        <v>4441629.960000001</v>
      </c>
      <c r="G45" s="39">
        <f>'[1]вспомогат'!I42</f>
        <v>184.52242059411867</v>
      </c>
      <c r="H45" s="35">
        <f>'[1]вспомогат'!J42</f>
        <v>2034534.960000001</v>
      </c>
      <c r="I45" s="36">
        <f>'[1]вспомогат'!K42</f>
        <v>109.19948252358529</v>
      </c>
      <c r="J45" s="37">
        <f>'[1]вспомогат'!L42</f>
        <v>2000974.1999999993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35769155</v>
      </c>
      <c r="D46" s="38">
        <f>'[1]вспомогат'!D43</f>
        <v>4236931</v>
      </c>
      <c r="E46" s="33">
        <f>'[1]вспомогат'!G43</f>
        <v>40048566.01</v>
      </c>
      <c r="F46" s="38">
        <f>'[1]вспомогат'!H43</f>
        <v>5512920.799999997</v>
      </c>
      <c r="G46" s="39">
        <f>'[1]вспомогат'!I43</f>
        <v>130.11589756831057</v>
      </c>
      <c r="H46" s="35">
        <f>'[1]вспомогат'!J43</f>
        <v>1275989.799999997</v>
      </c>
      <c r="I46" s="36">
        <f>'[1]вспомогат'!K43</f>
        <v>111.96397010217322</v>
      </c>
      <c r="J46" s="37">
        <f>'[1]вспомогат'!L43</f>
        <v>4279411.009999998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17120657</v>
      </c>
      <c r="D47" s="38">
        <f>'[1]вспомогат'!D44</f>
        <v>2621904</v>
      </c>
      <c r="E47" s="33">
        <f>'[1]вспомогат'!G44</f>
        <v>18147524.94</v>
      </c>
      <c r="F47" s="38">
        <f>'[1]вспомогат'!H44</f>
        <v>2962849.030000001</v>
      </c>
      <c r="G47" s="39">
        <f>'[1]вспомогат'!I44</f>
        <v>113.00371905302411</v>
      </c>
      <c r="H47" s="35">
        <f>'[1]вспомогат'!J44</f>
        <v>340945.0300000012</v>
      </c>
      <c r="I47" s="36">
        <f>'[1]вспомогат'!K44</f>
        <v>105.99783022345464</v>
      </c>
      <c r="J47" s="37">
        <f>'[1]вспомогат'!L44</f>
        <v>1026867.9400000013</v>
      </c>
    </row>
    <row r="48" spans="1:10" ht="14.25" customHeight="1">
      <c r="A48" s="52" t="s">
        <v>50</v>
      </c>
      <c r="B48" s="33">
        <f>'[1]вспомогат'!B45</f>
        <v>25801316</v>
      </c>
      <c r="C48" s="33">
        <f>'[1]вспомогат'!C45</f>
        <v>18746695</v>
      </c>
      <c r="D48" s="38">
        <f>'[1]вспомогат'!D45</f>
        <v>3421700</v>
      </c>
      <c r="E48" s="33">
        <f>'[1]вспомогат'!G45</f>
        <v>19914571.45</v>
      </c>
      <c r="F48" s="38">
        <f>'[1]вспомогат'!H45</f>
        <v>2468448</v>
      </c>
      <c r="G48" s="39">
        <f>'[1]вспомогат'!I45</f>
        <v>72.14098255253236</v>
      </c>
      <c r="H48" s="35">
        <f>'[1]вспомогат'!J45</f>
        <v>-953252</v>
      </c>
      <c r="I48" s="36">
        <f>'[1]вспомогат'!K45</f>
        <v>106.22977250123289</v>
      </c>
      <c r="J48" s="37">
        <f>'[1]вспомогат'!L45</f>
        <v>1167876.4499999993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6845801</v>
      </c>
      <c r="D49" s="38">
        <f>'[1]вспомогат'!D46</f>
        <v>733166</v>
      </c>
      <c r="E49" s="33">
        <f>'[1]вспомогат'!G46</f>
        <v>7120713.33</v>
      </c>
      <c r="F49" s="38">
        <f>'[1]вспомогат'!H46</f>
        <v>736470.7999999998</v>
      </c>
      <c r="G49" s="39">
        <f>'[1]вспомогат'!I46</f>
        <v>100.45075740009763</v>
      </c>
      <c r="H49" s="35">
        <f>'[1]вспомогат'!J46</f>
        <v>3304.7999999998137</v>
      </c>
      <c r="I49" s="36">
        <f>'[1]вспомогат'!K46</f>
        <v>104.01578033016152</v>
      </c>
      <c r="J49" s="37">
        <f>'[1]вспомогат'!L46</f>
        <v>274912.3300000001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5988880</v>
      </c>
      <c r="D50" s="38">
        <f>'[1]вспомогат'!D47</f>
        <v>608210</v>
      </c>
      <c r="E50" s="33">
        <f>'[1]вспомогат'!G47</f>
        <v>6606328.9</v>
      </c>
      <c r="F50" s="38">
        <f>'[1]вспомогат'!H47</f>
        <v>1152571.7700000005</v>
      </c>
      <c r="G50" s="39">
        <f>'[1]вспомогат'!I47</f>
        <v>189.5022722414956</v>
      </c>
      <c r="H50" s="35">
        <f>'[1]вспомогат'!J47</f>
        <v>544361.7700000005</v>
      </c>
      <c r="I50" s="36">
        <f>'[1]вспомогат'!K47</f>
        <v>110.30992272344746</v>
      </c>
      <c r="J50" s="37">
        <f>'[1]вспомогат'!L47</f>
        <v>617448.9000000004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6862033</v>
      </c>
      <c r="D51" s="38">
        <f>'[1]вспомогат'!D48</f>
        <v>752314</v>
      </c>
      <c r="E51" s="33">
        <f>'[1]вспомогат'!G48</f>
        <v>6972000.74</v>
      </c>
      <c r="F51" s="38">
        <f>'[1]вспомогат'!H48</f>
        <v>731654.5499999998</v>
      </c>
      <c r="G51" s="39">
        <f>'[1]вспомогат'!I48</f>
        <v>97.25387936420162</v>
      </c>
      <c r="H51" s="35">
        <f>'[1]вспомогат'!J48</f>
        <v>-20659.450000000186</v>
      </c>
      <c r="I51" s="36">
        <f>'[1]вспомогат'!K48</f>
        <v>101.60255335408617</v>
      </c>
      <c r="J51" s="37">
        <f>'[1]вспомогат'!L48</f>
        <v>109967.74000000022</v>
      </c>
    </row>
    <row r="52" spans="1:10" ht="14.25" customHeight="1">
      <c r="A52" s="52" t="s">
        <v>54</v>
      </c>
      <c r="B52" s="33">
        <f>'[1]вспомогат'!B49</f>
        <v>28835600</v>
      </c>
      <c r="C52" s="33">
        <f>'[1]вспомогат'!C49</f>
        <v>18382118</v>
      </c>
      <c r="D52" s="38">
        <f>'[1]вспомогат'!D49</f>
        <v>3104908</v>
      </c>
      <c r="E52" s="33">
        <f>'[1]вспомогат'!G49</f>
        <v>23685914.47</v>
      </c>
      <c r="F52" s="38">
        <f>'[1]вспомогат'!H49</f>
        <v>3242639.16</v>
      </c>
      <c r="G52" s="39">
        <f>'[1]вспомогат'!I49</f>
        <v>104.4359175859639</v>
      </c>
      <c r="H52" s="35">
        <f>'[1]вспомогат'!J49</f>
        <v>137731.16000000015</v>
      </c>
      <c r="I52" s="36">
        <f>'[1]вспомогат'!K49</f>
        <v>128.85302156149797</v>
      </c>
      <c r="J52" s="37">
        <f>'[1]вспомогат'!L49</f>
        <v>5303796.469999999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7449470</v>
      </c>
      <c r="D53" s="38">
        <f>'[1]вспомогат'!D50</f>
        <v>1091601</v>
      </c>
      <c r="E53" s="33">
        <f>'[1]вспомогат'!G50</f>
        <v>8045061.28</v>
      </c>
      <c r="F53" s="38">
        <f>'[1]вспомогат'!H50</f>
        <v>968908.1800000006</v>
      </c>
      <c r="G53" s="39">
        <f>'[1]вспомогат'!I50</f>
        <v>88.76028695466573</v>
      </c>
      <c r="H53" s="35">
        <f>'[1]вспомогат'!J50</f>
        <v>-122692.81999999937</v>
      </c>
      <c r="I53" s="36">
        <f>'[1]вспомогат'!K50</f>
        <v>107.9950826031919</v>
      </c>
      <c r="J53" s="37">
        <f>'[1]вспомогат'!L50</f>
        <v>595591.2800000003</v>
      </c>
    </row>
    <row r="54" spans="1:10" ht="14.25" customHeight="1">
      <c r="A54" s="52" t="s">
        <v>56</v>
      </c>
      <c r="B54" s="33">
        <f>'[1]вспомогат'!B51</f>
        <v>8362532</v>
      </c>
      <c r="C54" s="33">
        <f>'[1]вспомогат'!C51</f>
        <v>5937382</v>
      </c>
      <c r="D54" s="38">
        <f>'[1]вспомогат'!D51</f>
        <v>607560</v>
      </c>
      <c r="E54" s="33">
        <f>'[1]вспомогат'!G51</f>
        <v>6226131.32</v>
      </c>
      <c r="F54" s="38">
        <f>'[1]вспомогат'!H51</f>
        <v>842921.5800000001</v>
      </c>
      <c r="G54" s="39">
        <f>'[1]вспомогат'!I51</f>
        <v>138.7388208571993</v>
      </c>
      <c r="H54" s="35">
        <f>'[1]вспомогат'!J51</f>
        <v>235361.58000000007</v>
      </c>
      <c r="I54" s="36">
        <f>'[1]вспомогат'!K51</f>
        <v>104.86324309266273</v>
      </c>
      <c r="J54" s="37">
        <f>'[1]вспомогат'!L51</f>
        <v>288749.3200000003</v>
      </c>
    </row>
    <row r="55" spans="1:10" ht="14.25" customHeight="1">
      <c r="A55" s="52" t="s">
        <v>57</v>
      </c>
      <c r="B55" s="33">
        <f>'[1]вспомогат'!B52</f>
        <v>48451063</v>
      </c>
      <c r="C55" s="33">
        <f>'[1]вспомогат'!C52</f>
        <v>34823314</v>
      </c>
      <c r="D55" s="38">
        <f>'[1]вспомогат'!D52</f>
        <v>3792655</v>
      </c>
      <c r="E55" s="33">
        <f>'[1]вспомогат'!G52</f>
        <v>39779730.61</v>
      </c>
      <c r="F55" s="38">
        <f>'[1]вспомогат'!H52</f>
        <v>4902306.700000003</v>
      </c>
      <c r="G55" s="39">
        <f>'[1]вспомогат'!I52</f>
        <v>129.25791299234976</v>
      </c>
      <c r="H55" s="35">
        <f>'[1]вспомогат'!J52</f>
        <v>1109651.700000003</v>
      </c>
      <c r="I55" s="36">
        <f>'[1]вспомогат'!K52</f>
        <v>114.23304114594033</v>
      </c>
      <c r="J55" s="37">
        <f>'[1]вспомогат'!L52</f>
        <v>4956416.609999999</v>
      </c>
    </row>
    <row r="56" spans="1:10" ht="14.25" customHeight="1">
      <c r="A56" s="52" t="s">
        <v>58</v>
      </c>
      <c r="B56" s="33">
        <f>'[1]вспомогат'!B53</f>
        <v>62012246</v>
      </c>
      <c r="C56" s="33">
        <f>'[1]вспомогат'!C53</f>
        <v>43726698</v>
      </c>
      <c r="D56" s="38">
        <f>'[1]вспомогат'!D53</f>
        <v>5440607</v>
      </c>
      <c r="E56" s="33">
        <f>'[1]вспомогат'!G53</f>
        <v>47042851.87</v>
      </c>
      <c r="F56" s="38">
        <f>'[1]вспомогат'!H53</f>
        <v>5655104.299999997</v>
      </c>
      <c r="G56" s="39">
        <f>'[1]вспомогат'!I53</f>
        <v>103.94252516309297</v>
      </c>
      <c r="H56" s="35">
        <f>'[1]вспомогат'!J53</f>
        <v>214497.29999999702</v>
      </c>
      <c r="I56" s="36">
        <f>'[1]вспомогат'!K53</f>
        <v>107.58381954658456</v>
      </c>
      <c r="J56" s="37">
        <f>'[1]вспомогат'!L53</f>
        <v>3316153.8699999973</v>
      </c>
    </row>
    <row r="57" spans="1:10" ht="14.25" customHeight="1">
      <c r="A57" s="52" t="s">
        <v>59</v>
      </c>
      <c r="B57" s="33">
        <f>'[1]вспомогат'!B54</f>
        <v>36081661</v>
      </c>
      <c r="C57" s="33">
        <f>'[1]вспомогат'!C54</f>
        <v>24900111</v>
      </c>
      <c r="D57" s="38">
        <f>'[1]вспомогат'!D54</f>
        <v>3683515</v>
      </c>
      <c r="E57" s="33">
        <f>'[1]вспомогат'!G54</f>
        <v>27200602.18</v>
      </c>
      <c r="F57" s="38">
        <f>'[1]вспомогат'!H54</f>
        <v>2995744.8099999987</v>
      </c>
      <c r="G57" s="39">
        <f>'[1]вспомогат'!I54</f>
        <v>81.32842705947984</v>
      </c>
      <c r="H57" s="35">
        <f>'[1]вспомогат'!J54</f>
        <v>-687770.1900000013</v>
      </c>
      <c r="I57" s="36">
        <f>'[1]вспомогат'!K54</f>
        <v>109.23887921624124</v>
      </c>
      <c r="J57" s="37">
        <f>'[1]вспомогат'!L54</f>
        <v>2300491.1799999997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41043094</v>
      </c>
      <c r="D58" s="38">
        <f>'[1]вспомогат'!D55</f>
        <v>3869178</v>
      </c>
      <c r="E58" s="33">
        <f>'[1]вспомогат'!G55</f>
        <v>46262870.89</v>
      </c>
      <c r="F58" s="38">
        <f>'[1]вспомогат'!H55</f>
        <v>4885195.310000002</v>
      </c>
      <c r="G58" s="39">
        <f>'[1]вспомогат'!I55</f>
        <v>126.25925480812728</v>
      </c>
      <c r="H58" s="35">
        <f>'[1]вспомогат'!J55</f>
        <v>1016017.3100000024</v>
      </c>
      <c r="I58" s="36">
        <f>'[1]вспомогат'!K55</f>
        <v>112.71779581237224</v>
      </c>
      <c r="J58" s="37">
        <f>'[1]вспомогат'!L55</f>
        <v>5219776.890000001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51490030</v>
      </c>
      <c r="D59" s="38">
        <f>'[1]вспомогат'!D56</f>
        <v>6950750</v>
      </c>
      <c r="E59" s="33">
        <f>'[1]вспомогат'!G56</f>
        <v>52001969.83</v>
      </c>
      <c r="F59" s="38">
        <f>'[1]вспомогат'!H56</f>
        <v>6402209.479999997</v>
      </c>
      <c r="G59" s="39">
        <f>'[1]вспомогат'!I56</f>
        <v>92.10818228248745</v>
      </c>
      <c r="H59" s="35">
        <f>'[1]вспомогат'!J56</f>
        <v>-548540.5200000033</v>
      </c>
      <c r="I59" s="36">
        <f>'[1]вспомогат'!K56</f>
        <v>100.99425040148549</v>
      </c>
      <c r="J59" s="37">
        <f>'[1]вспомогат'!L56</f>
        <v>511939.8299999982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7107086</v>
      </c>
      <c r="D60" s="38">
        <f>'[1]вспомогат'!D57</f>
        <v>791274</v>
      </c>
      <c r="E60" s="33">
        <f>'[1]вспомогат'!G57</f>
        <v>8091929.63</v>
      </c>
      <c r="F60" s="38">
        <f>'[1]вспомогат'!H57</f>
        <v>1531203.7000000002</v>
      </c>
      <c r="G60" s="39">
        <f>'[1]вспомогат'!I57</f>
        <v>193.51118575866263</v>
      </c>
      <c r="H60" s="35">
        <f>'[1]вспомогат'!J57</f>
        <v>739929.7000000002</v>
      </c>
      <c r="I60" s="36">
        <f>'[1]вспомогат'!K57</f>
        <v>113.8572071591648</v>
      </c>
      <c r="J60" s="37">
        <f>'[1]вспомогат'!L57</f>
        <v>984843.6299999999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41874232</v>
      </c>
      <c r="D61" s="38">
        <f>'[1]вспомогат'!D58</f>
        <v>7959660</v>
      </c>
      <c r="E61" s="33">
        <f>'[1]вспомогат'!G58</f>
        <v>43507212.29</v>
      </c>
      <c r="F61" s="38">
        <f>'[1]вспомогат'!H58</f>
        <v>6034405.089999996</v>
      </c>
      <c r="G61" s="39">
        <f>'[1]вспомогат'!I58</f>
        <v>75.81234738669738</v>
      </c>
      <c r="H61" s="35">
        <f>'[1]вспомогат'!J58</f>
        <v>-1925254.9100000039</v>
      </c>
      <c r="I61" s="36">
        <f>'[1]вспомогат'!K58</f>
        <v>103.89972594601855</v>
      </c>
      <c r="J61" s="37">
        <f>'[1]вспомогат'!L58</f>
        <v>1632980.289999999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9283116</v>
      </c>
      <c r="D62" s="38">
        <f>'[1]вспомогат'!D59</f>
        <v>1706624</v>
      </c>
      <c r="E62" s="33">
        <f>'[1]вспомогат'!G59</f>
        <v>9820518.18</v>
      </c>
      <c r="F62" s="38">
        <f>'[1]вспомогат'!H59</f>
        <v>1405426.629999999</v>
      </c>
      <c r="G62" s="39">
        <f>'[1]вспомогат'!I59</f>
        <v>82.35127538344702</v>
      </c>
      <c r="H62" s="35">
        <f>'[1]вспомогат'!J59</f>
        <v>-301197.37000000104</v>
      </c>
      <c r="I62" s="36">
        <f>'[1]вспомогат'!K59</f>
        <v>105.78902795139045</v>
      </c>
      <c r="J62" s="37">
        <f>'[1]вспомогат'!L59</f>
        <v>537402.1799999997</v>
      </c>
    </row>
    <row r="63" spans="1:10" ht="14.25" customHeight="1">
      <c r="A63" s="52" t="s">
        <v>65</v>
      </c>
      <c r="B63" s="33">
        <f>'[1]вспомогат'!B60</f>
        <v>14504968</v>
      </c>
      <c r="C63" s="33">
        <f>'[1]вспомогат'!C60</f>
        <v>9335868</v>
      </c>
      <c r="D63" s="38">
        <f>'[1]вспомогат'!D60</f>
        <v>1526900</v>
      </c>
      <c r="E63" s="33">
        <f>'[1]вспомогат'!G60</f>
        <v>10927183.24</v>
      </c>
      <c r="F63" s="38">
        <f>'[1]вспомогат'!H60</f>
        <v>2354606.0299999993</v>
      </c>
      <c r="G63" s="39">
        <f>'[1]вспомогат'!I60</f>
        <v>154.20826707708423</v>
      </c>
      <c r="H63" s="35">
        <f>'[1]вспомогат'!J60</f>
        <v>827706.0299999993</v>
      </c>
      <c r="I63" s="36">
        <f>'[1]вспомогат'!K60</f>
        <v>117.04517715974563</v>
      </c>
      <c r="J63" s="37">
        <f>'[1]вспомогат'!L60</f>
        <v>1591315.2400000002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7645138</v>
      </c>
      <c r="D64" s="38">
        <f>'[1]вспомогат'!D61</f>
        <v>173178</v>
      </c>
      <c r="E64" s="33">
        <f>'[1]вспомогат'!G61</f>
        <v>8721552.22</v>
      </c>
      <c r="F64" s="38">
        <f>'[1]вспомогат'!H61</f>
        <v>582432.3500000006</v>
      </c>
      <c r="G64" s="39">
        <f>'[1]вспомогат'!I61</f>
        <v>336.3200579750318</v>
      </c>
      <c r="H64" s="35">
        <f>'[1]вспомогат'!J61</f>
        <v>409254.35000000056</v>
      </c>
      <c r="I64" s="36">
        <f>'[1]вспомогат'!K61</f>
        <v>114.07972256354302</v>
      </c>
      <c r="J64" s="37">
        <f>'[1]вспомогат'!L61</f>
        <v>1076414.2200000007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9411200</v>
      </c>
      <c r="D65" s="38">
        <f>'[1]вспомогат'!D62</f>
        <v>1422600</v>
      </c>
      <c r="E65" s="33">
        <f>'[1]вспомогат'!G62</f>
        <v>9629652.78</v>
      </c>
      <c r="F65" s="38">
        <f>'[1]вспомогат'!H62</f>
        <v>831644.8699999992</v>
      </c>
      <c r="G65" s="39">
        <f>'[1]вспомогат'!I62</f>
        <v>58.45950161675799</v>
      </c>
      <c r="H65" s="35">
        <f>'[1]вспомогат'!J62</f>
        <v>-590955.1300000008</v>
      </c>
      <c r="I65" s="36">
        <f>'[1]вспомогат'!K62</f>
        <v>102.32120005950355</v>
      </c>
      <c r="J65" s="37">
        <f>'[1]вспомогат'!L62</f>
        <v>218452.77999999933</v>
      </c>
    </row>
    <row r="66" spans="1:10" ht="14.25" customHeight="1">
      <c r="A66" s="52" t="s">
        <v>68</v>
      </c>
      <c r="B66" s="33">
        <f>'[1]вспомогат'!B63</f>
        <v>8609022</v>
      </c>
      <c r="C66" s="33">
        <f>'[1]вспомогат'!C63</f>
        <v>5149741</v>
      </c>
      <c r="D66" s="38">
        <f>'[1]вспомогат'!D63</f>
        <v>796272</v>
      </c>
      <c r="E66" s="33">
        <f>'[1]вспомогат'!G63</f>
        <v>5575803.16</v>
      </c>
      <c r="F66" s="38">
        <f>'[1]вспомогат'!H63</f>
        <v>585481.1799999997</v>
      </c>
      <c r="G66" s="39">
        <f>'[1]вспомогат'!I63</f>
        <v>73.52778698736107</v>
      </c>
      <c r="H66" s="35">
        <f>'[1]вспомогат'!J63</f>
        <v>-210790.8200000003</v>
      </c>
      <c r="I66" s="36">
        <f>'[1]вспомогат'!K63</f>
        <v>108.27346773362001</v>
      </c>
      <c r="J66" s="37">
        <f>'[1]вспомогат'!L63</f>
        <v>426062.16000000015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9637245</v>
      </c>
      <c r="D67" s="38">
        <f>'[1]вспомогат'!D64</f>
        <v>1471510</v>
      </c>
      <c r="E67" s="33">
        <f>'[1]вспомогат'!G64</f>
        <v>10691866.69</v>
      </c>
      <c r="F67" s="38">
        <f>'[1]вспомогат'!H64</f>
        <v>1512314.0299999993</v>
      </c>
      <c r="G67" s="39">
        <f>'[1]вспомогат'!I64</f>
        <v>102.7729359637379</v>
      </c>
      <c r="H67" s="35">
        <f>'[1]вспомогат'!J64</f>
        <v>40804.02999999933</v>
      </c>
      <c r="I67" s="36">
        <f>'[1]вспомогат'!K64</f>
        <v>110.9431864604459</v>
      </c>
      <c r="J67" s="37">
        <f>'[1]вспомогат'!L64</f>
        <v>1054621.6899999995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7285020</v>
      </c>
      <c r="D68" s="38">
        <f>'[1]вспомогат'!D65</f>
        <v>1272510</v>
      </c>
      <c r="E68" s="33">
        <f>'[1]вспомогат'!G65</f>
        <v>8002276.38</v>
      </c>
      <c r="F68" s="38">
        <f>'[1]вспомогат'!H65</f>
        <v>740720.5599999996</v>
      </c>
      <c r="G68" s="39">
        <f>'[1]вспомогат'!I65</f>
        <v>58.20940974923573</v>
      </c>
      <c r="H68" s="35">
        <f>'[1]вспомогат'!J65</f>
        <v>-531789.4400000004</v>
      </c>
      <c r="I68" s="36">
        <f>'[1]вспомогат'!K65</f>
        <v>109.84563364273536</v>
      </c>
      <c r="J68" s="37">
        <f>'[1]вспомогат'!L65</f>
        <v>717256.3799999999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21627340</v>
      </c>
      <c r="D69" s="38">
        <f>'[1]вспомогат'!D66</f>
        <v>2771486</v>
      </c>
      <c r="E69" s="33">
        <f>'[1]вспомогат'!G66</f>
        <v>22945406.02</v>
      </c>
      <c r="F69" s="38">
        <f>'[1]вспомогат'!H66</f>
        <v>3417627.41</v>
      </c>
      <c r="G69" s="39">
        <f>'[1]вспомогат'!I66</f>
        <v>123.31389767078022</v>
      </c>
      <c r="H69" s="35">
        <f>'[1]вспомогат'!J66</f>
        <v>646141.4100000001</v>
      </c>
      <c r="I69" s="36">
        <f>'[1]вспомогат'!K66</f>
        <v>106.09444351455149</v>
      </c>
      <c r="J69" s="37">
        <f>'[1]вспомогат'!L66</f>
        <v>1318066.0199999996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40239121</v>
      </c>
      <c r="D70" s="38">
        <f>'[1]вспомогат'!D67</f>
        <v>7441091</v>
      </c>
      <c r="E70" s="33">
        <f>'[1]вспомогат'!G67</f>
        <v>47069868.87</v>
      </c>
      <c r="F70" s="38">
        <f>'[1]вспомогат'!H67</f>
        <v>5100340.159999996</v>
      </c>
      <c r="G70" s="39">
        <f>'[1]вспомогат'!I67</f>
        <v>68.54290802249288</v>
      </c>
      <c r="H70" s="35">
        <f>'[1]вспомогат'!J67</f>
        <v>-2340750.8400000036</v>
      </c>
      <c r="I70" s="36">
        <f>'[1]вспомогат'!K67</f>
        <v>116.97539036700131</v>
      </c>
      <c r="J70" s="37">
        <f>'[1]вспомогат'!L67</f>
        <v>6830747.869999997</v>
      </c>
    </row>
    <row r="71" spans="1:10" ht="14.25" customHeight="1">
      <c r="A71" s="52" t="s">
        <v>73</v>
      </c>
      <c r="B71" s="33">
        <f>'[1]вспомогат'!B68</f>
        <v>82336550</v>
      </c>
      <c r="C71" s="33">
        <f>'[1]вспомогат'!C68</f>
        <v>60655430</v>
      </c>
      <c r="D71" s="38">
        <f>'[1]вспомогат'!D68</f>
        <v>15296154</v>
      </c>
      <c r="E71" s="33">
        <f>'[1]вспомогат'!G68</f>
        <v>63242931.62</v>
      </c>
      <c r="F71" s="38">
        <f>'[1]вспомогат'!H68</f>
        <v>7926437.019999996</v>
      </c>
      <c r="G71" s="39">
        <f>'[1]вспомогат'!I68</f>
        <v>51.81980398471404</v>
      </c>
      <c r="H71" s="35">
        <f>'[1]вспомогат'!J68</f>
        <v>-7369716.980000004</v>
      </c>
      <c r="I71" s="36">
        <f>'[1]вспомогат'!K68</f>
        <v>104.26590268999824</v>
      </c>
      <c r="J71" s="37">
        <f>'[1]вспомогат'!L68</f>
        <v>2587501.6199999973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10455500</v>
      </c>
      <c r="D72" s="38">
        <f>'[1]вспомогат'!D69</f>
        <v>997400</v>
      </c>
      <c r="E72" s="33">
        <f>'[1]вспомогат'!G69</f>
        <v>10982937.22</v>
      </c>
      <c r="F72" s="38">
        <f>'[1]вспомогат'!H69</f>
        <v>1543292.1500000004</v>
      </c>
      <c r="G72" s="39">
        <f>'[1]вспомогат'!I69</f>
        <v>154.7315169440546</v>
      </c>
      <c r="H72" s="35">
        <f>'[1]вспомогат'!J69</f>
        <v>545892.1500000004</v>
      </c>
      <c r="I72" s="36">
        <f>'[1]вспомогат'!K69</f>
        <v>105.04459107646693</v>
      </c>
      <c r="J72" s="37">
        <f>'[1]вспомогат'!L69</f>
        <v>527437.2200000007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4557220</v>
      </c>
      <c r="D73" s="38">
        <f>'[1]вспомогат'!D70</f>
        <v>454700</v>
      </c>
      <c r="E73" s="33">
        <f>'[1]вспомогат'!G70</f>
        <v>4820497.94</v>
      </c>
      <c r="F73" s="38">
        <f>'[1]вспомогат'!H70</f>
        <v>710831.7300000004</v>
      </c>
      <c r="G73" s="39">
        <f>'[1]вспомогат'!I70</f>
        <v>156.32982845832427</v>
      </c>
      <c r="H73" s="35">
        <f>'[1]вспомогат'!J70</f>
        <v>256131.73000000045</v>
      </c>
      <c r="I73" s="36">
        <f>'[1]вспомогат'!K70</f>
        <v>105.7771610762702</v>
      </c>
      <c r="J73" s="37">
        <f>'[1]вспомогат'!L70</f>
        <v>263277.9400000004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4289153</v>
      </c>
      <c r="D74" s="38">
        <f>'[1]вспомогат'!D71</f>
        <v>759736</v>
      </c>
      <c r="E74" s="33">
        <f>'[1]вспомогат'!G71</f>
        <v>4578338.65</v>
      </c>
      <c r="F74" s="38">
        <f>'[1]вспомогат'!H71</f>
        <v>427703.36000000034</v>
      </c>
      <c r="G74" s="39">
        <f>'[1]вспомогат'!I71</f>
        <v>56.296313456253266</v>
      </c>
      <c r="H74" s="35">
        <f>'[1]вспомогат'!J71</f>
        <v>-332032.63999999966</v>
      </c>
      <c r="I74" s="36">
        <f>'[1]вспомогат'!K71</f>
        <v>106.74225540567102</v>
      </c>
      <c r="J74" s="37">
        <f>'[1]вспомогат'!L71</f>
        <v>289185.6500000004</v>
      </c>
    </row>
    <row r="75" spans="1:10" ht="15" customHeight="1">
      <c r="A75" s="50" t="s">
        <v>77</v>
      </c>
      <c r="B75" s="41">
        <f>SUM(B39:B74)</f>
        <v>957244194</v>
      </c>
      <c r="C75" s="41">
        <f>SUM(C39:C74)</f>
        <v>687462059</v>
      </c>
      <c r="D75" s="41">
        <f>SUM(D39:D74)</f>
        <v>102944418</v>
      </c>
      <c r="E75" s="41">
        <f>SUM(E39:E74)</f>
        <v>747235934.2700001</v>
      </c>
      <c r="F75" s="41">
        <f>SUM(F39:F74)</f>
        <v>97064227.08999999</v>
      </c>
      <c r="G75" s="42">
        <f>F75/D75*100</f>
        <v>94.28799441073143</v>
      </c>
      <c r="H75" s="41">
        <f>SUM(H39:H74)</f>
        <v>-5880190.910000015</v>
      </c>
      <c r="I75" s="43">
        <f>E75/C75*100</f>
        <v>108.69486169999676</v>
      </c>
      <c r="J75" s="41">
        <f>SUM(J39:J74)</f>
        <v>59773875.26999999</v>
      </c>
    </row>
    <row r="76" spans="1:10" ht="15.75" customHeight="1">
      <c r="A76" s="53" t="s">
        <v>78</v>
      </c>
      <c r="B76" s="54">
        <f>'[1]вспомогат'!B72</f>
        <v>10327231811</v>
      </c>
      <c r="C76" s="54">
        <f>'[1]вспомогат'!C72</f>
        <v>7556774624</v>
      </c>
      <c r="D76" s="54">
        <f>'[1]вспомогат'!D72</f>
        <v>917386872</v>
      </c>
      <c r="E76" s="54">
        <f>'[1]вспомогат'!G72</f>
        <v>8026071674.919997</v>
      </c>
      <c r="F76" s="54">
        <f>'[1]вспомогат'!H72</f>
        <v>931506846.8699993</v>
      </c>
      <c r="G76" s="55">
        <f>'[1]вспомогат'!I72</f>
        <v>101.53915161650573</v>
      </c>
      <c r="H76" s="54">
        <f>'[1]вспомогат'!J72</f>
        <v>14119974.869999856</v>
      </c>
      <c r="I76" s="55">
        <f>'[1]вспомогат'!K72</f>
        <v>106.21028248519586</v>
      </c>
      <c r="J76" s="54">
        <f>'[1]вспомогат'!L72</f>
        <v>469297050.91999984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28.09.2018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2018-10-01T10:38:30Z</dcterms:created>
  <dcterms:modified xsi:type="dcterms:W3CDTF">2018-10-01T10:39:38Z</dcterms:modified>
  <cp:category/>
  <cp:version/>
  <cp:contentType/>
  <cp:contentStatus/>
</cp:coreProperties>
</file>