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<sst xmlns="http://schemas.openxmlformats.org/spreadsheetml/2006/main" count="84" uniqueCount="79">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</sst>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11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01.10.2018</v>
          </cell>
        </row>
        <row r="6">
          <cell r="G6" t="str">
            <v>Фактично надійшло на 01.10.2018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1886282709</v>
          </cell>
          <cell r="C10">
            <v>1555202849</v>
          </cell>
          <cell r="D10">
            <v>130485280</v>
          </cell>
          <cell r="G10">
            <v>1511499875.38</v>
          </cell>
          <cell r="H10">
            <v>1790646.890000105</v>
          </cell>
          <cell r="I10">
            <v>1.3722980017363682</v>
          </cell>
          <cell r="J10">
            <v>-128694633.1099999</v>
          </cell>
          <cell r="K10">
            <v>97.18988595937172</v>
          </cell>
          <cell r="L10">
            <v>-43702973.619999886</v>
          </cell>
        </row>
        <row r="11">
          <cell r="B11">
            <v>4727500000</v>
          </cell>
          <cell r="C11">
            <v>3947240000</v>
          </cell>
          <cell r="D11">
            <v>529430000</v>
          </cell>
          <cell r="G11">
            <v>3643820796.78</v>
          </cell>
          <cell r="H11">
            <v>6006344.390000343</v>
          </cell>
          <cell r="I11">
            <v>1.1344926411424257</v>
          </cell>
          <cell r="J11">
            <v>-523423655.60999966</v>
          </cell>
          <cell r="K11">
            <v>92.31313010559278</v>
          </cell>
          <cell r="L11">
            <v>-303419203.2199998</v>
          </cell>
        </row>
        <row r="12">
          <cell r="B12">
            <v>414898510</v>
          </cell>
          <cell r="C12">
            <v>344580380</v>
          </cell>
          <cell r="D12">
            <v>35916067</v>
          </cell>
          <cell r="G12">
            <v>319940472.85</v>
          </cell>
          <cell r="H12">
            <v>914041.8100000024</v>
          </cell>
          <cell r="I12">
            <v>2.544938481153859</v>
          </cell>
          <cell r="J12">
            <v>-35002025.19</v>
          </cell>
          <cell r="K12">
            <v>92.8493006044047</v>
          </cell>
          <cell r="L12">
            <v>-24639907.149999976</v>
          </cell>
        </row>
        <row r="13">
          <cell r="B13">
            <v>538120952</v>
          </cell>
          <cell r="C13">
            <v>450605766</v>
          </cell>
          <cell r="D13">
            <v>43279267</v>
          </cell>
          <cell r="G13">
            <v>424133595.8</v>
          </cell>
          <cell r="H13">
            <v>92045.79000002146</v>
          </cell>
          <cell r="I13">
            <v>0.21267871750235848</v>
          </cell>
          <cell r="J13">
            <v>-43187221.20999998</v>
          </cell>
          <cell r="K13">
            <v>94.12520384836797</v>
          </cell>
          <cell r="L13">
            <v>-26472170.199999988</v>
          </cell>
        </row>
        <row r="14">
          <cell r="B14">
            <v>541300000</v>
          </cell>
          <cell r="C14">
            <v>452175000</v>
          </cell>
          <cell r="D14">
            <v>44956000</v>
          </cell>
          <cell r="G14">
            <v>411366581.46</v>
          </cell>
          <cell r="H14">
            <v>925547.3199999928</v>
          </cell>
          <cell r="I14">
            <v>2.0587848563039257</v>
          </cell>
          <cell r="J14">
            <v>-44030452.68000001</v>
          </cell>
          <cell r="K14">
            <v>90.97508297893513</v>
          </cell>
          <cell r="L14">
            <v>-40808418.54000002</v>
          </cell>
        </row>
        <row r="15">
          <cell r="B15">
            <v>75491400</v>
          </cell>
          <cell r="C15">
            <v>61953640</v>
          </cell>
          <cell r="D15">
            <v>6464050</v>
          </cell>
          <cell r="G15">
            <v>58764354.99</v>
          </cell>
          <cell r="H15">
            <v>168671.37000000477</v>
          </cell>
          <cell r="I15">
            <v>2.609376010396033</v>
          </cell>
          <cell r="J15">
            <v>-6295378.629999995</v>
          </cell>
          <cell r="K15">
            <v>94.85214265053676</v>
          </cell>
          <cell r="L15">
            <v>-3189285.009999998</v>
          </cell>
        </row>
        <row r="16">
          <cell r="B16">
            <v>43518951</v>
          </cell>
          <cell r="C16">
            <v>35034470</v>
          </cell>
          <cell r="D16">
            <v>5338203</v>
          </cell>
          <cell r="G16">
            <v>33675691.9</v>
          </cell>
          <cell r="H16">
            <v>21073.429999999702</v>
          </cell>
          <cell r="I16">
            <v>0.39476636613481547</v>
          </cell>
          <cell r="J16">
            <v>-5317129.57</v>
          </cell>
          <cell r="K16">
            <v>96.12159653050267</v>
          </cell>
          <cell r="L16">
            <v>-1358778.1000000015</v>
          </cell>
        </row>
        <row r="17">
          <cell r="B17">
            <v>248511298</v>
          </cell>
          <cell r="C17">
            <v>204507693</v>
          </cell>
          <cell r="D17">
            <v>26205558</v>
          </cell>
          <cell r="G17">
            <v>205419277.08</v>
          </cell>
          <cell r="H17">
            <v>517541.4200000167</v>
          </cell>
          <cell r="I17">
            <v>1.9749299747786966</v>
          </cell>
          <cell r="J17">
            <v>-25688016.579999983</v>
          </cell>
          <cell r="K17">
            <v>100.44574561799004</v>
          </cell>
          <cell r="L17">
            <v>911584.0800000131</v>
          </cell>
        </row>
        <row r="18">
          <cell r="B18">
            <v>105000</v>
          </cell>
          <cell r="C18">
            <v>90300</v>
          </cell>
          <cell r="D18">
            <v>14850</v>
          </cell>
          <cell r="G18">
            <v>104382.4</v>
          </cell>
          <cell r="H18">
            <v>358.09999999999127</v>
          </cell>
          <cell r="I18">
            <v>2.4114478114477524</v>
          </cell>
          <cell r="J18">
            <v>-14491.900000000009</v>
          </cell>
          <cell r="K18">
            <v>115.59512735326689</v>
          </cell>
          <cell r="L18">
            <v>14082.399999999994</v>
          </cell>
        </row>
        <row r="19">
          <cell r="B19">
            <v>5432240</v>
          </cell>
          <cell r="C19">
            <v>4650023</v>
          </cell>
          <cell r="D19">
            <v>549555</v>
          </cell>
          <cell r="G19">
            <v>4464818.63</v>
          </cell>
          <cell r="H19">
            <v>649</v>
          </cell>
          <cell r="I19">
            <v>0.11809555003593818</v>
          </cell>
          <cell r="J19">
            <v>-548906</v>
          </cell>
          <cell r="K19">
            <v>96.01713002279773</v>
          </cell>
          <cell r="L19">
            <v>-185204.3700000001</v>
          </cell>
        </row>
        <row r="20">
          <cell r="B20">
            <v>128920050</v>
          </cell>
          <cell r="C20">
            <v>106260076</v>
          </cell>
          <cell r="D20">
            <v>14772209</v>
          </cell>
          <cell r="G20">
            <v>101267669.16</v>
          </cell>
          <cell r="H20">
            <v>736411.200000003</v>
          </cell>
          <cell r="I20">
            <v>4.985112246922603</v>
          </cell>
          <cell r="J20">
            <v>-14035797.799999997</v>
          </cell>
          <cell r="K20">
            <v>95.30170970327558</v>
          </cell>
          <cell r="L20">
            <v>-4992406.840000004</v>
          </cell>
        </row>
        <row r="21">
          <cell r="B21">
            <v>28492520</v>
          </cell>
          <cell r="C21">
            <v>23467350</v>
          </cell>
          <cell r="D21">
            <v>3172620</v>
          </cell>
          <cell r="G21">
            <v>24914437.89</v>
          </cell>
          <cell r="H21">
            <v>39259.67000000179</v>
          </cell>
          <cell r="I21">
            <v>1.2374526416653047</v>
          </cell>
          <cell r="J21">
            <v>-3133360.329999998</v>
          </cell>
          <cell r="K21">
            <v>106.16638815204955</v>
          </cell>
          <cell r="L21">
            <v>1447087.8900000006</v>
          </cell>
        </row>
        <row r="22">
          <cell r="B22">
            <v>56259300</v>
          </cell>
          <cell r="C22">
            <v>48701378</v>
          </cell>
          <cell r="D22">
            <v>9274822</v>
          </cell>
          <cell r="G22">
            <v>43639773.38</v>
          </cell>
          <cell r="H22">
            <v>196395.98000000417</v>
          </cell>
          <cell r="I22">
            <v>2.1175175113873257</v>
          </cell>
          <cell r="J22">
            <v>-9078426.019999996</v>
          </cell>
          <cell r="K22">
            <v>89.60685543641085</v>
          </cell>
          <cell r="L22">
            <v>-5061604.619999997</v>
          </cell>
        </row>
        <row r="23">
          <cell r="B23">
            <v>9603300</v>
          </cell>
          <cell r="C23">
            <v>7760287</v>
          </cell>
          <cell r="D23">
            <v>2362320</v>
          </cell>
          <cell r="G23">
            <v>6532234.39</v>
          </cell>
          <cell r="H23">
            <v>238.9199999999255</v>
          </cell>
          <cell r="I23">
            <v>0.01011378644721822</v>
          </cell>
          <cell r="J23">
            <v>-2362081.08</v>
          </cell>
          <cell r="K23">
            <v>84.17516504222073</v>
          </cell>
          <cell r="L23">
            <v>-1228052.6100000003</v>
          </cell>
        </row>
        <row r="24">
          <cell r="B24">
            <v>44969480</v>
          </cell>
          <cell r="C24">
            <v>36236686</v>
          </cell>
          <cell r="D24">
            <v>7304856</v>
          </cell>
          <cell r="G24">
            <v>33265828.77</v>
          </cell>
          <cell r="H24">
            <v>111304.44999999925</v>
          </cell>
          <cell r="I24">
            <v>1.5237049162912897</v>
          </cell>
          <cell r="J24">
            <v>-7193551.550000001</v>
          </cell>
          <cell r="K24">
            <v>91.80152061918686</v>
          </cell>
          <cell r="L24">
            <v>-2970857.2300000004</v>
          </cell>
        </row>
        <row r="25">
          <cell r="B25">
            <v>120644600</v>
          </cell>
          <cell r="C25">
            <v>101791456</v>
          </cell>
          <cell r="D25">
            <v>16829640</v>
          </cell>
          <cell r="G25">
            <v>87388355.62</v>
          </cell>
          <cell r="H25">
            <v>68400</v>
          </cell>
          <cell r="I25">
            <v>0.40642580589959143</v>
          </cell>
          <cell r="J25">
            <v>-16761240</v>
          </cell>
          <cell r="K25">
            <v>85.85038376894816</v>
          </cell>
          <cell r="L25">
            <v>-14403100.379999995</v>
          </cell>
        </row>
        <row r="26">
          <cell r="B26">
            <v>69127108</v>
          </cell>
          <cell r="C26">
            <v>59386690</v>
          </cell>
          <cell r="D26">
            <v>10203666</v>
          </cell>
          <cell r="G26">
            <v>50869090.91</v>
          </cell>
          <cell r="H26">
            <v>98498.37999999523</v>
          </cell>
          <cell r="I26">
            <v>0.9653234435544561</v>
          </cell>
          <cell r="J26">
            <v>-10105167.620000005</v>
          </cell>
          <cell r="K26">
            <v>85.65739378638546</v>
          </cell>
          <cell r="L26">
            <v>-8517599.090000004</v>
          </cell>
        </row>
        <row r="27">
          <cell r="B27">
            <v>64428928</v>
          </cell>
          <cell r="C27">
            <v>52637751</v>
          </cell>
          <cell r="D27">
            <v>7596117</v>
          </cell>
          <cell r="G27">
            <v>46220311.86</v>
          </cell>
          <cell r="H27">
            <v>49211.26999999583</v>
          </cell>
          <cell r="I27">
            <v>0.6478477095599743</v>
          </cell>
          <cell r="J27">
            <v>-7546905.730000004</v>
          </cell>
          <cell r="K27">
            <v>87.80829534301343</v>
          </cell>
          <cell r="L27">
            <v>-6417439.140000001</v>
          </cell>
        </row>
        <row r="28">
          <cell r="B28">
            <v>88000</v>
          </cell>
          <cell r="C28">
            <v>71835</v>
          </cell>
          <cell r="D28">
            <v>4915</v>
          </cell>
          <cell r="G28">
            <v>30350.17000000001</v>
          </cell>
          <cell r="H28">
            <v>0</v>
          </cell>
          <cell r="I28">
            <v>0</v>
          </cell>
          <cell r="J28">
            <v>-4915</v>
          </cell>
          <cell r="K28">
            <v>42.24983643070927</v>
          </cell>
          <cell r="L28">
            <v>-41484.82999999999</v>
          </cell>
        </row>
        <row r="29">
          <cell r="B29">
            <v>169008493</v>
          </cell>
          <cell r="C29">
            <v>143952208</v>
          </cell>
          <cell r="D29">
            <v>14978324</v>
          </cell>
          <cell r="G29">
            <v>133138008.92</v>
          </cell>
          <cell r="H29">
            <v>97382.48000000417</v>
          </cell>
          <cell r="I29">
            <v>0.6501560521724872</v>
          </cell>
          <cell r="J29">
            <v>-14880941.519999996</v>
          </cell>
          <cell r="K29">
            <v>92.48764626104241</v>
          </cell>
          <cell r="L29">
            <v>-10814199.079999998</v>
          </cell>
        </row>
        <row r="30">
          <cell r="B30">
            <v>45896811</v>
          </cell>
          <cell r="C30">
            <v>39499219</v>
          </cell>
          <cell r="D30">
            <v>4604926</v>
          </cell>
          <cell r="G30">
            <v>37206714.39</v>
          </cell>
          <cell r="H30">
            <v>34083.89999999851</v>
          </cell>
          <cell r="I30">
            <v>0.7401617311548222</v>
          </cell>
          <cell r="J30">
            <v>-4570842.1000000015</v>
          </cell>
          <cell r="K30">
            <v>94.19607610469463</v>
          </cell>
          <cell r="L30">
            <v>-2292504.6099999994</v>
          </cell>
        </row>
        <row r="31">
          <cell r="B31">
            <v>40217943</v>
          </cell>
          <cell r="C31">
            <v>34434543</v>
          </cell>
          <cell r="D31">
            <v>9595784</v>
          </cell>
          <cell r="G31">
            <v>27810434.72</v>
          </cell>
          <cell r="H31">
            <v>59886.8200000003</v>
          </cell>
          <cell r="I31">
            <v>0.6240951234417146</v>
          </cell>
          <cell r="J31">
            <v>-9535897.18</v>
          </cell>
          <cell r="K31">
            <v>80.76318805799166</v>
          </cell>
          <cell r="L31">
            <v>-6624108.280000001</v>
          </cell>
        </row>
        <row r="32">
          <cell r="B32">
            <v>35712897</v>
          </cell>
          <cell r="C32">
            <v>30715491</v>
          </cell>
          <cell r="D32">
            <v>3023682</v>
          </cell>
          <cell r="G32">
            <v>28295876.71</v>
          </cell>
          <cell r="H32">
            <v>104733.49000000209</v>
          </cell>
          <cell r="I32">
            <v>3.4637733068491356</v>
          </cell>
          <cell r="J32">
            <v>-2918948.509999998</v>
          </cell>
          <cell r="K32">
            <v>92.12249516050387</v>
          </cell>
          <cell r="L32">
            <v>-2419614.289999999</v>
          </cell>
        </row>
        <row r="33">
          <cell r="B33">
            <v>67485215</v>
          </cell>
          <cell r="C33">
            <v>57323681</v>
          </cell>
          <cell r="D33">
            <v>7991629</v>
          </cell>
          <cell r="G33">
            <v>51130662.47</v>
          </cell>
          <cell r="H33">
            <v>34425.359999999404</v>
          </cell>
          <cell r="I33">
            <v>0.430767744598747</v>
          </cell>
          <cell r="J33">
            <v>-7957203.640000001</v>
          </cell>
          <cell r="K33">
            <v>89.19640465866105</v>
          </cell>
          <cell r="L33">
            <v>-6193018.530000001</v>
          </cell>
        </row>
        <row r="34">
          <cell r="B34">
            <v>252000</v>
          </cell>
          <cell r="C34">
            <v>218600</v>
          </cell>
          <cell r="D34">
            <v>41000</v>
          </cell>
          <cell r="G34">
            <v>223870.47</v>
          </cell>
          <cell r="H34">
            <v>624.2999999999884</v>
          </cell>
          <cell r="I34">
            <v>1.52268292682924</v>
          </cell>
          <cell r="J34">
            <v>-40375.70000000001</v>
          </cell>
          <cell r="K34">
            <v>102.411010978957</v>
          </cell>
          <cell r="L34">
            <v>5270.470000000001</v>
          </cell>
        </row>
        <row r="35">
          <cell r="B35">
            <v>7775400</v>
          </cell>
          <cell r="C35">
            <v>6171996</v>
          </cell>
          <cell r="D35">
            <v>961463</v>
          </cell>
          <cell r="G35">
            <v>5813332.3</v>
          </cell>
          <cell r="H35">
            <v>33283.00999999978</v>
          </cell>
          <cell r="I35">
            <v>3.461704714585977</v>
          </cell>
          <cell r="J35">
            <v>-928179.9900000002</v>
          </cell>
          <cell r="K35">
            <v>94.18885397851845</v>
          </cell>
          <cell r="L35">
            <v>-358663.7000000002</v>
          </cell>
        </row>
        <row r="36">
          <cell r="B36">
            <v>15969215</v>
          </cell>
          <cell r="C36">
            <v>13074973</v>
          </cell>
          <cell r="D36">
            <v>1355514</v>
          </cell>
          <cell r="G36">
            <v>13112297.72</v>
          </cell>
          <cell r="H36">
            <v>7553.63000000082</v>
          </cell>
          <cell r="I36">
            <v>0.5572520829737516</v>
          </cell>
          <cell r="J36">
            <v>-1347960.3699999992</v>
          </cell>
          <cell r="K36">
            <v>100.28546689924332</v>
          </cell>
          <cell r="L36">
            <v>37324.72000000067</v>
          </cell>
        </row>
        <row r="37">
          <cell r="B37">
            <v>43913370</v>
          </cell>
          <cell r="C37">
            <v>37175415</v>
          </cell>
          <cell r="D37">
            <v>6506528</v>
          </cell>
          <cell r="G37">
            <v>32355166.34</v>
          </cell>
          <cell r="H37">
            <v>116731.46999999881</v>
          </cell>
          <cell r="I37">
            <v>1.7940669739682793</v>
          </cell>
          <cell r="J37">
            <v>-6389796.530000001</v>
          </cell>
          <cell r="K37">
            <v>87.03377309977574</v>
          </cell>
          <cell r="L37">
            <v>-4820248.66</v>
          </cell>
        </row>
        <row r="38">
          <cell r="B38">
            <v>22465733</v>
          </cell>
          <cell r="C38">
            <v>20352460</v>
          </cell>
          <cell r="D38">
            <v>3947211</v>
          </cell>
          <cell r="G38">
            <v>17681535.45</v>
          </cell>
          <cell r="H38">
            <v>23219.009999997914</v>
          </cell>
          <cell r="I38">
            <v>0.5882383789464996</v>
          </cell>
          <cell r="J38">
            <v>-3923991.990000002</v>
          </cell>
          <cell r="K38">
            <v>86.8766500462352</v>
          </cell>
          <cell r="L38">
            <v>-2670924.5500000007</v>
          </cell>
        </row>
        <row r="39">
          <cell r="B39">
            <v>19072094</v>
          </cell>
          <cell r="C39">
            <v>15487135</v>
          </cell>
          <cell r="D39">
            <v>3506117</v>
          </cell>
          <cell r="G39">
            <v>13080283.79</v>
          </cell>
          <cell r="H39">
            <v>6263.459999999031</v>
          </cell>
          <cell r="I39">
            <v>0.17864378171062265</v>
          </cell>
          <cell r="J39">
            <v>-3499853.540000001</v>
          </cell>
          <cell r="K39">
            <v>84.45902867121646</v>
          </cell>
          <cell r="L39">
            <v>-2406851.210000001</v>
          </cell>
        </row>
        <row r="40">
          <cell r="B40">
            <v>16826730</v>
          </cell>
          <cell r="C40">
            <v>14368368</v>
          </cell>
          <cell r="D40">
            <v>3786281</v>
          </cell>
          <cell r="G40">
            <v>12625107.82</v>
          </cell>
          <cell r="H40">
            <v>8712.870000001043</v>
          </cell>
          <cell r="I40">
            <v>0.23011683496288426</v>
          </cell>
          <cell r="J40">
            <v>-3777568.129999999</v>
          </cell>
          <cell r="K40">
            <v>87.8673751952901</v>
          </cell>
          <cell r="L40">
            <v>-1743260.1799999997</v>
          </cell>
        </row>
        <row r="41">
          <cell r="B41">
            <v>20103480</v>
          </cell>
          <cell r="C41">
            <v>18003554</v>
          </cell>
          <cell r="D41">
            <v>1286986</v>
          </cell>
          <cell r="G41">
            <v>17141157.06</v>
          </cell>
          <cell r="H41">
            <v>11863.379999998957</v>
          </cell>
          <cell r="I41">
            <v>0.9217955750877598</v>
          </cell>
          <cell r="J41">
            <v>-1275122.620000001</v>
          </cell>
          <cell r="K41">
            <v>95.20985167706331</v>
          </cell>
          <cell r="L41">
            <v>-862396.9400000013</v>
          </cell>
        </row>
        <row r="42">
          <cell r="B42">
            <v>28681097</v>
          </cell>
          <cell r="C42">
            <v>24315754</v>
          </cell>
          <cell r="D42">
            <v>2564811</v>
          </cell>
          <cell r="G42">
            <v>23814168.75</v>
          </cell>
          <cell r="H42">
            <v>62251.550000000745</v>
          </cell>
          <cell r="I42">
            <v>2.427139855529345</v>
          </cell>
          <cell r="J42">
            <v>-2502559.4499999993</v>
          </cell>
          <cell r="K42">
            <v>97.93720050795052</v>
          </cell>
          <cell r="L42">
            <v>-501585.25</v>
          </cell>
        </row>
        <row r="43">
          <cell r="B43">
            <v>50187500</v>
          </cell>
          <cell r="C43">
            <v>41893212</v>
          </cell>
          <cell r="D43">
            <v>6124057</v>
          </cell>
          <cell r="G43">
            <v>40145987.85</v>
          </cell>
          <cell r="H43">
            <v>97421.84000000358</v>
          </cell>
          <cell r="I43">
            <v>1.5908055721885601</v>
          </cell>
          <cell r="J43">
            <v>-6026635.159999996</v>
          </cell>
          <cell r="K43">
            <v>95.8293382947099</v>
          </cell>
          <cell r="L43">
            <v>-1747224.1499999985</v>
          </cell>
        </row>
        <row r="44">
          <cell r="B44">
            <v>27068682</v>
          </cell>
          <cell r="C44">
            <v>23796061</v>
          </cell>
          <cell r="D44">
            <v>6675404</v>
          </cell>
          <cell r="G44">
            <v>18155986.55</v>
          </cell>
          <cell r="H44">
            <v>8461.609999999404</v>
          </cell>
          <cell r="I44">
            <v>0.12675802093775004</v>
          </cell>
          <cell r="J44">
            <v>-6666942.390000001</v>
          </cell>
          <cell r="K44">
            <v>76.29828545993391</v>
          </cell>
          <cell r="L44">
            <v>-5640074.449999999</v>
          </cell>
        </row>
        <row r="45">
          <cell r="B45">
            <v>25801316</v>
          </cell>
          <cell r="C45">
            <v>21692495</v>
          </cell>
          <cell r="D45">
            <v>2945800</v>
          </cell>
          <cell r="G45">
            <v>20103503.15</v>
          </cell>
          <cell r="H45">
            <v>188931.69999999925</v>
          </cell>
          <cell r="I45">
            <v>6.413595627673272</v>
          </cell>
          <cell r="J45">
            <v>-2756868.3000000007</v>
          </cell>
          <cell r="K45">
            <v>92.6749235161746</v>
          </cell>
          <cell r="L45">
            <v>-1588991.8500000015</v>
          </cell>
        </row>
        <row r="46">
          <cell r="B46">
            <v>8404782</v>
          </cell>
          <cell r="C46">
            <v>7531684</v>
          </cell>
          <cell r="D46">
            <v>685883</v>
          </cell>
          <cell r="G46">
            <v>7158673.92</v>
          </cell>
          <cell r="H46">
            <v>37960.58999999985</v>
          </cell>
          <cell r="I46">
            <v>5.53455764321318</v>
          </cell>
          <cell r="J46">
            <v>-647922.4100000001</v>
          </cell>
          <cell r="K46">
            <v>95.04745446038363</v>
          </cell>
          <cell r="L46">
            <v>-373010.0800000001</v>
          </cell>
        </row>
        <row r="47">
          <cell r="B47">
            <v>9297400</v>
          </cell>
          <cell r="C47">
            <v>7261280</v>
          </cell>
          <cell r="D47">
            <v>1272400</v>
          </cell>
          <cell r="G47">
            <v>6607667.37</v>
          </cell>
          <cell r="H47">
            <v>1338.4699999997392</v>
          </cell>
          <cell r="I47">
            <v>0.10519254951271136</v>
          </cell>
          <cell r="J47">
            <v>-1271061.5300000003</v>
          </cell>
          <cell r="K47">
            <v>90.99865822554702</v>
          </cell>
          <cell r="L47">
            <v>-653612.6299999999</v>
          </cell>
        </row>
        <row r="48">
          <cell r="B48">
            <v>10646930</v>
          </cell>
          <cell r="C48">
            <v>9081840</v>
          </cell>
          <cell r="D48">
            <v>2219807</v>
          </cell>
          <cell r="G48">
            <v>6973235.82</v>
          </cell>
          <cell r="H48">
            <v>1235.0800000000745</v>
          </cell>
          <cell r="I48">
            <v>0.05563907132467257</v>
          </cell>
          <cell r="J48">
            <v>-2218571.92</v>
          </cell>
          <cell r="K48">
            <v>76.78219193467403</v>
          </cell>
          <cell r="L48">
            <v>-2108604.1799999997</v>
          </cell>
        </row>
        <row r="49">
          <cell r="B49">
            <v>28835600</v>
          </cell>
          <cell r="C49">
            <v>23023998</v>
          </cell>
          <cell r="D49">
            <v>4641880</v>
          </cell>
          <cell r="G49">
            <v>23705411.65</v>
          </cell>
          <cell r="H49">
            <v>19497.179999999702</v>
          </cell>
          <cell r="I49">
            <v>0.420027661206229</v>
          </cell>
          <cell r="J49">
            <v>-4622382.82</v>
          </cell>
          <cell r="K49">
            <v>102.95958004339644</v>
          </cell>
          <cell r="L49">
            <v>681413.6499999985</v>
          </cell>
        </row>
        <row r="50">
          <cell r="B50">
            <v>10680400</v>
          </cell>
          <cell r="C50">
            <v>8466900</v>
          </cell>
          <cell r="D50">
            <v>1017430</v>
          </cell>
          <cell r="G50">
            <v>8065367.87</v>
          </cell>
          <cell r="H50">
            <v>20306.58999999985</v>
          </cell>
          <cell r="I50">
            <v>1.9958709690101384</v>
          </cell>
          <cell r="J50">
            <v>-997123.4100000001</v>
          </cell>
          <cell r="K50">
            <v>95.25762522292693</v>
          </cell>
          <cell r="L50">
            <v>-401532.1299999999</v>
          </cell>
        </row>
        <row r="51">
          <cell r="B51">
            <v>8362532</v>
          </cell>
          <cell r="C51">
            <v>7180932</v>
          </cell>
          <cell r="D51">
            <v>1243550</v>
          </cell>
          <cell r="G51">
            <v>6230011.8</v>
          </cell>
          <cell r="H51">
            <v>3880.4799999995157</v>
          </cell>
          <cell r="I51">
            <v>0.31204857062438307</v>
          </cell>
          <cell r="J51">
            <v>-1239669.5200000005</v>
          </cell>
          <cell r="K51">
            <v>86.75770498871177</v>
          </cell>
          <cell r="L51">
            <v>-950920.2000000002</v>
          </cell>
        </row>
        <row r="52">
          <cell r="B52">
            <v>48451063</v>
          </cell>
          <cell r="C52">
            <v>41104414</v>
          </cell>
          <cell r="D52">
            <v>6281100</v>
          </cell>
          <cell r="G52">
            <v>39848223.16</v>
          </cell>
          <cell r="H52">
            <v>68492.54999999702</v>
          </cell>
          <cell r="I52">
            <v>1.0904546974255627</v>
          </cell>
          <cell r="J52">
            <v>-6212607.450000003</v>
          </cell>
          <cell r="K52">
            <v>96.94390281296796</v>
          </cell>
          <cell r="L52">
            <v>-1256190.8400000036</v>
          </cell>
        </row>
        <row r="53">
          <cell r="B53">
            <v>62012246</v>
          </cell>
          <cell r="C53">
            <v>50592543</v>
          </cell>
          <cell r="D53">
            <v>6865845</v>
          </cell>
          <cell r="G53">
            <v>47143231.38</v>
          </cell>
          <cell r="H53">
            <v>100379.51000000536</v>
          </cell>
          <cell r="I53">
            <v>1.4620124689678453</v>
          </cell>
          <cell r="J53">
            <v>-6765465.489999995</v>
          </cell>
          <cell r="K53">
            <v>93.1821738630533</v>
          </cell>
          <cell r="L53">
            <v>-3449311.6199999973</v>
          </cell>
        </row>
        <row r="54">
          <cell r="B54">
            <v>36081661</v>
          </cell>
          <cell r="C54">
            <v>29967011</v>
          </cell>
          <cell r="D54">
            <v>5066900</v>
          </cell>
          <cell r="G54">
            <v>27222133.99</v>
          </cell>
          <cell r="H54">
            <v>21531.80999999866</v>
          </cell>
          <cell r="I54">
            <v>0.4249503641279413</v>
          </cell>
          <cell r="J54">
            <v>-5045368.190000001</v>
          </cell>
          <cell r="K54">
            <v>90.84033769667586</v>
          </cell>
          <cell r="L54">
            <v>-2744877.0100000016</v>
          </cell>
        </row>
        <row r="55">
          <cell r="B55">
            <v>58788000</v>
          </cell>
          <cell r="C55">
            <v>50466869</v>
          </cell>
          <cell r="D55">
            <v>9423775</v>
          </cell>
          <cell r="G55">
            <v>46296784.51</v>
          </cell>
          <cell r="H55">
            <v>33913.61999999732</v>
          </cell>
          <cell r="I55">
            <v>0.35987298083832986</v>
          </cell>
          <cell r="J55">
            <v>-9389861.380000003</v>
          </cell>
          <cell r="K55">
            <v>91.736985922388</v>
          </cell>
          <cell r="L55">
            <v>-4170084.490000002</v>
          </cell>
        </row>
        <row r="56">
          <cell r="B56">
            <v>68926670</v>
          </cell>
          <cell r="C56">
            <v>58705950</v>
          </cell>
          <cell r="D56">
            <v>7215920</v>
          </cell>
          <cell r="G56">
            <v>52058758.09</v>
          </cell>
          <cell r="H56">
            <v>56788.260000005364</v>
          </cell>
          <cell r="I56">
            <v>0.7869857204626072</v>
          </cell>
          <cell r="J56">
            <v>-7159131.739999995</v>
          </cell>
          <cell r="K56">
            <v>88.67714105640059</v>
          </cell>
          <cell r="L56">
            <v>-6647191.909999996</v>
          </cell>
        </row>
        <row r="57">
          <cell r="B57">
            <v>11259375</v>
          </cell>
          <cell r="C57">
            <v>9084139</v>
          </cell>
          <cell r="D57">
            <v>1977053</v>
          </cell>
          <cell r="G57">
            <v>8115881.53</v>
          </cell>
          <cell r="H57">
            <v>23951.900000000373</v>
          </cell>
          <cell r="I57">
            <v>1.2114950889025418</v>
          </cell>
          <cell r="J57">
            <v>-1953101.0999999996</v>
          </cell>
          <cell r="K57">
            <v>89.3412301374957</v>
          </cell>
          <cell r="L57">
            <v>-968257.4699999997</v>
          </cell>
        </row>
        <row r="58">
          <cell r="B58">
            <v>54076012</v>
          </cell>
          <cell r="C58">
            <v>45829196</v>
          </cell>
          <cell r="D58">
            <v>3954964</v>
          </cell>
          <cell r="G58">
            <v>43574034.6</v>
          </cell>
          <cell r="H58">
            <v>66822.31000000238</v>
          </cell>
          <cell r="I58">
            <v>1.689580739546615</v>
          </cell>
          <cell r="J58">
            <v>-3888141.6899999976</v>
          </cell>
          <cell r="K58">
            <v>95.07920365873318</v>
          </cell>
          <cell r="L58">
            <v>-2255161.3999999985</v>
          </cell>
        </row>
        <row r="59">
          <cell r="B59">
            <v>12324400</v>
          </cell>
          <cell r="C59">
            <v>10091233</v>
          </cell>
          <cell r="D59">
            <v>808117</v>
          </cell>
          <cell r="G59">
            <v>9825893.27</v>
          </cell>
          <cell r="H59">
            <v>5375.089999999851</v>
          </cell>
          <cell r="I59">
            <v>0.6651375976498268</v>
          </cell>
          <cell r="J59">
            <v>-802741.9100000001</v>
          </cell>
          <cell r="K59">
            <v>97.37059158182156</v>
          </cell>
          <cell r="L59">
            <v>-265339.73000000045</v>
          </cell>
        </row>
        <row r="60">
          <cell r="B60">
            <v>14504968</v>
          </cell>
          <cell r="C60">
            <v>10979268</v>
          </cell>
          <cell r="D60">
            <v>1643400</v>
          </cell>
          <cell r="G60">
            <v>10927196.93</v>
          </cell>
          <cell r="H60">
            <v>13.68999999947846</v>
          </cell>
          <cell r="I60">
            <v>0.0008330290860093988</v>
          </cell>
          <cell r="J60">
            <v>-1643386.3100000005</v>
          </cell>
          <cell r="K60">
            <v>99.52573277198444</v>
          </cell>
          <cell r="L60">
            <v>-52071.0700000003</v>
          </cell>
        </row>
        <row r="61">
          <cell r="B61">
            <v>10990554</v>
          </cell>
          <cell r="C61">
            <v>9048993</v>
          </cell>
          <cell r="D61">
            <v>1403855</v>
          </cell>
          <cell r="G61">
            <v>8728967.62</v>
          </cell>
          <cell r="H61">
            <v>7415.39999999851</v>
          </cell>
          <cell r="I61">
            <v>0.5282169454821551</v>
          </cell>
          <cell r="J61">
            <v>-1396439.6000000015</v>
          </cell>
          <cell r="K61">
            <v>96.46341443738545</v>
          </cell>
          <cell r="L61">
            <v>-320025.3800000008</v>
          </cell>
        </row>
        <row r="62">
          <cell r="B62">
            <v>12087820</v>
          </cell>
          <cell r="C62">
            <v>10603450</v>
          </cell>
          <cell r="D62">
            <v>1192250</v>
          </cell>
          <cell r="G62">
            <v>9712094.54</v>
          </cell>
          <cell r="H62">
            <v>82441.75999999978</v>
          </cell>
          <cell r="I62">
            <v>6.914804780876476</v>
          </cell>
          <cell r="J62">
            <v>-1109808.2400000002</v>
          </cell>
          <cell r="K62">
            <v>91.59372223191508</v>
          </cell>
          <cell r="L62">
            <v>-891355.4600000009</v>
          </cell>
        </row>
        <row r="63">
          <cell r="B63">
            <v>8609022</v>
          </cell>
          <cell r="C63">
            <v>6749787</v>
          </cell>
          <cell r="D63">
            <v>1600046</v>
          </cell>
          <cell r="G63">
            <v>5578044.86</v>
          </cell>
          <cell r="H63">
            <v>2241.7000000001863</v>
          </cell>
          <cell r="I63">
            <v>0.14010222206112738</v>
          </cell>
          <cell r="J63">
            <v>-1597804.2999999998</v>
          </cell>
          <cell r="K63">
            <v>82.64030939050373</v>
          </cell>
          <cell r="L63">
            <v>-1171742.1399999997</v>
          </cell>
        </row>
        <row r="64">
          <cell r="B64">
            <v>12876455</v>
          </cell>
          <cell r="C64">
            <v>11002675</v>
          </cell>
          <cell r="D64">
            <v>1365430</v>
          </cell>
          <cell r="G64">
            <v>10696753.66</v>
          </cell>
          <cell r="H64">
            <v>4886.970000000671</v>
          </cell>
          <cell r="I64">
            <v>0.3579070329493764</v>
          </cell>
          <cell r="J64">
            <v>-1360543.0299999993</v>
          </cell>
          <cell r="K64">
            <v>97.2195730583699</v>
          </cell>
          <cell r="L64">
            <v>-305921.33999999985</v>
          </cell>
        </row>
        <row r="65">
          <cell r="B65">
            <v>10633820</v>
          </cell>
          <cell r="C65">
            <v>9218070</v>
          </cell>
          <cell r="D65">
            <v>1933050</v>
          </cell>
          <cell r="G65">
            <v>8005278.43</v>
          </cell>
          <cell r="H65">
            <v>3002.0499999998137</v>
          </cell>
          <cell r="I65">
            <v>0.1553012079356361</v>
          </cell>
          <cell r="J65">
            <v>-1930047.9500000002</v>
          </cell>
          <cell r="K65">
            <v>86.84332436182412</v>
          </cell>
          <cell r="L65">
            <v>-1212791.5700000003</v>
          </cell>
        </row>
        <row r="66">
          <cell r="B66">
            <v>29107532</v>
          </cell>
          <cell r="C66">
            <v>24393439</v>
          </cell>
          <cell r="D66">
            <v>2766099</v>
          </cell>
          <cell r="G66">
            <v>22984771.39</v>
          </cell>
          <cell r="H66">
            <v>39365.37000000104</v>
          </cell>
          <cell r="I66">
            <v>1.4231366990118952</v>
          </cell>
          <cell r="J66">
            <v>-2726733.629999999</v>
          </cell>
          <cell r="K66">
            <v>94.2252192894983</v>
          </cell>
          <cell r="L66">
            <v>-1408667.6099999994</v>
          </cell>
        </row>
        <row r="67">
          <cell r="B67">
            <v>49335300</v>
          </cell>
          <cell r="C67">
            <v>43435672</v>
          </cell>
          <cell r="D67">
            <v>3196551</v>
          </cell>
          <cell r="G67">
            <v>47216533.05</v>
          </cell>
          <cell r="H67">
            <v>146664.1799999997</v>
          </cell>
          <cell r="I67">
            <v>4.588200845223483</v>
          </cell>
          <cell r="J67">
            <v>-3049886.8200000003</v>
          </cell>
          <cell r="K67">
            <v>108.70450686247008</v>
          </cell>
          <cell r="L67">
            <v>3780861.049999997</v>
          </cell>
        </row>
        <row r="68">
          <cell r="B68">
            <v>82336550</v>
          </cell>
          <cell r="C68">
            <v>67708198</v>
          </cell>
          <cell r="D68">
            <v>7052768</v>
          </cell>
          <cell r="G68">
            <v>63362243.37</v>
          </cell>
          <cell r="H68">
            <v>119311.75</v>
          </cell>
          <cell r="I68">
            <v>1.6917010456036552</v>
          </cell>
          <cell r="J68">
            <v>-6933456.25</v>
          </cell>
          <cell r="K68">
            <v>93.58134648628516</v>
          </cell>
          <cell r="L68">
            <v>-4345954.630000003</v>
          </cell>
        </row>
        <row r="69">
          <cell r="B69">
            <v>14752300</v>
          </cell>
          <cell r="C69">
            <v>12189960</v>
          </cell>
          <cell r="D69">
            <v>1734460</v>
          </cell>
          <cell r="G69">
            <v>11012389.84</v>
          </cell>
          <cell r="H69">
            <v>29452.61999999918</v>
          </cell>
          <cell r="I69">
            <v>1.6980858595758437</v>
          </cell>
          <cell r="J69">
            <v>-1705007.3800000008</v>
          </cell>
          <cell r="K69">
            <v>90.33983573366935</v>
          </cell>
          <cell r="L69">
            <v>-1177570.1600000001</v>
          </cell>
        </row>
        <row r="70">
          <cell r="B70">
            <v>6871900</v>
          </cell>
          <cell r="C70">
            <v>5778470</v>
          </cell>
          <cell r="D70">
            <v>1221250</v>
          </cell>
          <cell r="G70">
            <v>4821208.02</v>
          </cell>
          <cell r="H70">
            <v>710.0799999991432</v>
          </cell>
          <cell r="I70">
            <v>0.05814370521999125</v>
          </cell>
          <cell r="J70">
            <v>-1220539.9200000009</v>
          </cell>
          <cell r="K70">
            <v>83.43398892786497</v>
          </cell>
          <cell r="L70">
            <v>-957261.9800000004</v>
          </cell>
        </row>
        <row r="71">
          <cell r="B71">
            <v>6901685</v>
          </cell>
          <cell r="C71">
            <v>5382677</v>
          </cell>
          <cell r="D71">
            <v>1093524</v>
          </cell>
          <cell r="G71">
            <v>4581098.86</v>
          </cell>
          <cell r="H71">
            <v>2760.2099999999627</v>
          </cell>
          <cell r="I71">
            <v>0.2524142131311213</v>
          </cell>
          <cell r="J71">
            <v>-1090763.79</v>
          </cell>
          <cell r="K71">
            <v>85.10818798898764</v>
          </cell>
          <cell r="L71">
            <v>-801578.1399999997</v>
          </cell>
        </row>
        <row r="72">
          <cell r="B72">
            <v>10327287299</v>
          </cell>
          <cell r="C72">
            <v>8609707443</v>
          </cell>
          <cell r="D72">
            <v>1052932819</v>
          </cell>
          <cell r="G72">
            <v>8039603883.410003</v>
          </cell>
          <cell r="H72">
            <v>13532208.490000494</v>
          </cell>
          <cell r="I72">
            <v>1.2851920128059464</v>
          </cell>
          <cell r="J72">
            <v>-1039400610.5099995</v>
          </cell>
          <cell r="K72">
            <v>93.37836316315821</v>
          </cell>
          <cell r="L72">
            <v>-570103559.5899999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90" sqref="F9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01.10.2018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01.10.2018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1555202849</v>
      </c>
      <c r="D10" s="33">
        <f>'[1]вспомогат'!D10</f>
        <v>130485280</v>
      </c>
      <c r="E10" s="33">
        <f>'[1]вспомогат'!G10</f>
        <v>1511499875.38</v>
      </c>
      <c r="F10" s="33">
        <f>'[1]вспомогат'!H10</f>
        <v>1790646.890000105</v>
      </c>
      <c r="G10" s="34">
        <f>'[1]вспомогат'!I10</f>
        <v>1.3722980017363682</v>
      </c>
      <c r="H10" s="35">
        <f>'[1]вспомогат'!J10</f>
        <v>-128694633.1099999</v>
      </c>
      <c r="I10" s="36">
        <f>'[1]вспомогат'!K10</f>
        <v>97.18988595937172</v>
      </c>
      <c r="J10" s="37">
        <f>'[1]вспомогат'!L10</f>
        <v>-43702973.619999886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3947240000</v>
      </c>
      <c r="D12" s="38">
        <f>'[1]вспомогат'!D11</f>
        <v>529430000</v>
      </c>
      <c r="E12" s="33">
        <f>'[1]вспомогат'!G11</f>
        <v>3643820796.78</v>
      </c>
      <c r="F12" s="38">
        <f>'[1]вспомогат'!H11</f>
        <v>6006344.390000343</v>
      </c>
      <c r="G12" s="39">
        <f>'[1]вспомогат'!I11</f>
        <v>1.1344926411424257</v>
      </c>
      <c r="H12" s="35">
        <f>'[1]вспомогат'!J11</f>
        <v>-523423655.60999966</v>
      </c>
      <c r="I12" s="36">
        <f>'[1]вспомогат'!K11</f>
        <v>92.31313010559278</v>
      </c>
      <c r="J12" s="37">
        <f>'[1]вспомогат'!L11</f>
        <v>-303419203.2199998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344580380</v>
      </c>
      <c r="D13" s="38">
        <f>'[1]вспомогат'!D12</f>
        <v>35916067</v>
      </c>
      <c r="E13" s="33">
        <f>'[1]вспомогат'!G12</f>
        <v>319940472.85</v>
      </c>
      <c r="F13" s="38">
        <f>'[1]вспомогат'!H12</f>
        <v>914041.8100000024</v>
      </c>
      <c r="G13" s="39">
        <f>'[1]вспомогат'!I12</f>
        <v>2.544938481153859</v>
      </c>
      <c r="H13" s="35">
        <f>'[1]вспомогат'!J12</f>
        <v>-35002025.19</v>
      </c>
      <c r="I13" s="36">
        <f>'[1]вспомогат'!K12</f>
        <v>92.8493006044047</v>
      </c>
      <c r="J13" s="37">
        <f>'[1]вспомогат'!L12</f>
        <v>-24639907.149999976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450605766</v>
      </c>
      <c r="D14" s="38">
        <f>'[1]вспомогат'!D13</f>
        <v>43279267</v>
      </c>
      <c r="E14" s="33">
        <f>'[1]вспомогат'!G13</f>
        <v>424133595.8</v>
      </c>
      <c r="F14" s="38">
        <f>'[1]вспомогат'!H13</f>
        <v>92045.79000002146</v>
      </c>
      <c r="G14" s="39">
        <f>'[1]вспомогат'!I13</f>
        <v>0.21267871750235848</v>
      </c>
      <c r="H14" s="35">
        <f>'[1]вспомогат'!J13</f>
        <v>-43187221.20999998</v>
      </c>
      <c r="I14" s="36">
        <f>'[1]вспомогат'!K13</f>
        <v>94.12520384836797</v>
      </c>
      <c r="J14" s="37">
        <f>'[1]вспомогат'!L13</f>
        <v>-26472170.199999988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452175000</v>
      </c>
      <c r="D15" s="38">
        <f>'[1]вспомогат'!D14</f>
        <v>44956000</v>
      </c>
      <c r="E15" s="33">
        <f>'[1]вспомогат'!G14</f>
        <v>411366581.46</v>
      </c>
      <c r="F15" s="38">
        <f>'[1]вспомогат'!H14</f>
        <v>925547.3199999928</v>
      </c>
      <c r="G15" s="39">
        <f>'[1]вспомогат'!I14</f>
        <v>2.0587848563039257</v>
      </c>
      <c r="H15" s="35">
        <f>'[1]вспомогат'!J14</f>
        <v>-44030452.68000001</v>
      </c>
      <c r="I15" s="36">
        <f>'[1]вспомогат'!K14</f>
        <v>90.97508297893513</v>
      </c>
      <c r="J15" s="37">
        <f>'[1]вспомогат'!L14</f>
        <v>-40808418.54000002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61953640</v>
      </c>
      <c r="D16" s="38">
        <f>'[1]вспомогат'!D15</f>
        <v>6464050</v>
      </c>
      <c r="E16" s="33">
        <f>'[1]вспомогат'!G15</f>
        <v>58764354.99</v>
      </c>
      <c r="F16" s="38">
        <f>'[1]вспомогат'!H15</f>
        <v>168671.37000000477</v>
      </c>
      <c r="G16" s="39">
        <f>'[1]вспомогат'!I15</f>
        <v>2.609376010396033</v>
      </c>
      <c r="H16" s="35">
        <f>'[1]вспомогат'!J15</f>
        <v>-6295378.629999995</v>
      </c>
      <c r="I16" s="36">
        <f>'[1]вспомогат'!K15</f>
        <v>94.85214265053676</v>
      </c>
      <c r="J16" s="37">
        <f>'[1]вспомогат'!L15</f>
        <v>-3189285.009999998</v>
      </c>
    </row>
    <row r="17" spans="1:10" ht="18" customHeight="1">
      <c r="A17" s="40" t="s">
        <v>19</v>
      </c>
      <c r="B17" s="41">
        <f>SUM(B12:B16)</f>
        <v>6297310862</v>
      </c>
      <c r="C17" s="41">
        <f>SUM(C12:C16)</f>
        <v>5256554786</v>
      </c>
      <c r="D17" s="41">
        <f>SUM(D12:D16)</f>
        <v>660045384</v>
      </c>
      <c r="E17" s="41">
        <f>SUM(E12:E16)</f>
        <v>4858025801.88</v>
      </c>
      <c r="F17" s="41">
        <f>SUM(F12:F16)</f>
        <v>8106650.680000365</v>
      </c>
      <c r="G17" s="42">
        <f>F17/D17*100</f>
        <v>1.2281959508409146</v>
      </c>
      <c r="H17" s="41">
        <f>SUM(H12:H16)</f>
        <v>-651938733.3199998</v>
      </c>
      <c r="I17" s="43">
        <f>E17/C17*100</f>
        <v>92.41843754427485</v>
      </c>
      <c r="J17" s="41">
        <f>SUM(J12:J16)</f>
        <v>-398528984.11999977</v>
      </c>
    </row>
    <row r="18" spans="1:10" ht="20.25" customHeight="1">
      <c r="A18" s="32" t="s">
        <v>20</v>
      </c>
      <c r="B18" s="44">
        <f>'[1]вспомогат'!B16</f>
        <v>43518951</v>
      </c>
      <c r="C18" s="44">
        <f>'[1]вспомогат'!C16</f>
        <v>35034470</v>
      </c>
      <c r="D18" s="45">
        <f>'[1]вспомогат'!D16</f>
        <v>5338203</v>
      </c>
      <c r="E18" s="44">
        <f>'[1]вспомогат'!G16</f>
        <v>33675691.9</v>
      </c>
      <c r="F18" s="45">
        <f>'[1]вспомогат'!H16</f>
        <v>21073.429999999702</v>
      </c>
      <c r="G18" s="46">
        <f>'[1]вспомогат'!I16</f>
        <v>0.39476636613481547</v>
      </c>
      <c r="H18" s="47">
        <f>'[1]вспомогат'!J16</f>
        <v>-5317129.57</v>
      </c>
      <c r="I18" s="48">
        <f>'[1]вспомогат'!K16</f>
        <v>96.12159653050267</v>
      </c>
      <c r="J18" s="49">
        <f>'[1]вспомогат'!L16</f>
        <v>-1358778.1000000015</v>
      </c>
    </row>
    <row r="19" spans="1:10" ht="12.75">
      <c r="A19" s="32" t="s">
        <v>21</v>
      </c>
      <c r="B19" s="33">
        <f>'[1]вспомогат'!B17</f>
        <v>248511298</v>
      </c>
      <c r="C19" s="33">
        <f>'[1]вспомогат'!C17</f>
        <v>204507693</v>
      </c>
      <c r="D19" s="38">
        <f>'[1]вспомогат'!D17</f>
        <v>26205558</v>
      </c>
      <c r="E19" s="33">
        <f>'[1]вспомогат'!G17</f>
        <v>205419277.08</v>
      </c>
      <c r="F19" s="38">
        <f>'[1]вспомогат'!H17</f>
        <v>517541.4200000167</v>
      </c>
      <c r="G19" s="39">
        <f>'[1]вспомогат'!I17</f>
        <v>1.9749299747786966</v>
      </c>
      <c r="H19" s="35">
        <f>'[1]вспомогат'!J17</f>
        <v>-25688016.579999983</v>
      </c>
      <c r="I19" s="36">
        <f>'[1]вспомогат'!K17</f>
        <v>100.44574561799004</v>
      </c>
      <c r="J19" s="37">
        <f>'[1]вспомогат'!L17</f>
        <v>911584.0800000131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90300</v>
      </c>
      <c r="D20" s="38">
        <f>'[1]вспомогат'!D18</f>
        <v>14850</v>
      </c>
      <c r="E20" s="33">
        <f>'[1]вспомогат'!G18</f>
        <v>104382.4</v>
      </c>
      <c r="F20" s="38">
        <f>'[1]вспомогат'!H18</f>
        <v>358.09999999999127</v>
      </c>
      <c r="G20" s="39">
        <f>'[1]вспомогат'!I18</f>
        <v>2.4114478114477524</v>
      </c>
      <c r="H20" s="35">
        <f>'[1]вспомогат'!J18</f>
        <v>-14491.900000000009</v>
      </c>
      <c r="I20" s="36">
        <f>'[1]вспомогат'!K18</f>
        <v>115.59512735326689</v>
      </c>
      <c r="J20" s="37">
        <f>'[1]вспомогат'!L18</f>
        <v>14082.399999999994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4650023</v>
      </c>
      <c r="D21" s="38">
        <f>'[1]вспомогат'!D19</f>
        <v>549555</v>
      </c>
      <c r="E21" s="33">
        <f>'[1]вспомогат'!G19</f>
        <v>4464818.63</v>
      </c>
      <c r="F21" s="38">
        <f>'[1]вспомогат'!H19</f>
        <v>649</v>
      </c>
      <c r="G21" s="39">
        <f>'[1]вспомогат'!I19</f>
        <v>0.11809555003593818</v>
      </c>
      <c r="H21" s="35">
        <f>'[1]вспомогат'!J19</f>
        <v>-548906</v>
      </c>
      <c r="I21" s="36">
        <f>'[1]вспомогат'!K19</f>
        <v>96.01713002279773</v>
      </c>
      <c r="J21" s="37">
        <f>'[1]вспомогат'!L19</f>
        <v>-185204.3700000001</v>
      </c>
    </row>
    <row r="22" spans="1:10" ht="12.75">
      <c r="A22" s="32" t="s">
        <v>24</v>
      </c>
      <c r="B22" s="33">
        <f>'[1]вспомогат'!B20</f>
        <v>128920050</v>
      </c>
      <c r="C22" s="33">
        <f>'[1]вспомогат'!C20</f>
        <v>106260076</v>
      </c>
      <c r="D22" s="38">
        <f>'[1]вспомогат'!D20</f>
        <v>14772209</v>
      </c>
      <c r="E22" s="33">
        <f>'[1]вспомогат'!G20</f>
        <v>101267669.16</v>
      </c>
      <c r="F22" s="38">
        <f>'[1]вспомогат'!H20</f>
        <v>736411.200000003</v>
      </c>
      <c r="G22" s="39">
        <f>'[1]вспомогат'!I20</f>
        <v>4.985112246922603</v>
      </c>
      <c r="H22" s="35">
        <f>'[1]вспомогат'!J20</f>
        <v>-14035797.799999997</v>
      </c>
      <c r="I22" s="36">
        <f>'[1]вспомогат'!K20</f>
        <v>95.30170970327558</v>
      </c>
      <c r="J22" s="37">
        <f>'[1]вспомогат'!L20</f>
        <v>-4992406.840000004</v>
      </c>
    </row>
    <row r="23" spans="1:10" ht="12.75">
      <c r="A23" s="32" t="s">
        <v>25</v>
      </c>
      <c r="B23" s="33">
        <f>'[1]вспомогат'!B21</f>
        <v>28492520</v>
      </c>
      <c r="C23" s="33">
        <f>'[1]вспомогат'!C21</f>
        <v>23467350</v>
      </c>
      <c r="D23" s="38">
        <f>'[1]вспомогат'!D21</f>
        <v>3172620</v>
      </c>
      <c r="E23" s="33">
        <f>'[1]вспомогат'!G21</f>
        <v>24914437.89</v>
      </c>
      <c r="F23" s="38">
        <f>'[1]вспомогат'!H21</f>
        <v>39259.67000000179</v>
      </c>
      <c r="G23" s="39">
        <f>'[1]вспомогат'!I21</f>
        <v>1.2374526416653047</v>
      </c>
      <c r="H23" s="35">
        <f>'[1]вспомогат'!J21</f>
        <v>-3133360.329999998</v>
      </c>
      <c r="I23" s="36">
        <f>'[1]вспомогат'!K21</f>
        <v>106.16638815204955</v>
      </c>
      <c r="J23" s="37">
        <f>'[1]вспомогат'!L21</f>
        <v>1447087.8900000006</v>
      </c>
    </row>
    <row r="24" spans="1:10" ht="12.75">
      <c r="A24" s="32" t="s">
        <v>26</v>
      </c>
      <c r="B24" s="33">
        <f>'[1]вспомогат'!B22</f>
        <v>56259300</v>
      </c>
      <c r="C24" s="33">
        <f>'[1]вспомогат'!C22</f>
        <v>48701378</v>
      </c>
      <c r="D24" s="38">
        <f>'[1]вспомогат'!D22</f>
        <v>9274822</v>
      </c>
      <c r="E24" s="33">
        <f>'[1]вспомогат'!G22</f>
        <v>43639773.38</v>
      </c>
      <c r="F24" s="38">
        <f>'[1]вспомогат'!H22</f>
        <v>196395.98000000417</v>
      </c>
      <c r="G24" s="39">
        <f>'[1]вспомогат'!I22</f>
        <v>2.1175175113873257</v>
      </c>
      <c r="H24" s="35">
        <f>'[1]вспомогат'!J22</f>
        <v>-9078426.019999996</v>
      </c>
      <c r="I24" s="36">
        <f>'[1]вспомогат'!K22</f>
        <v>89.60685543641085</v>
      </c>
      <c r="J24" s="37">
        <f>'[1]вспомогат'!L22</f>
        <v>-5061604.619999997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7760287</v>
      </c>
      <c r="D25" s="38">
        <f>'[1]вспомогат'!D23</f>
        <v>2362320</v>
      </c>
      <c r="E25" s="33">
        <f>'[1]вспомогат'!G23</f>
        <v>6532234.39</v>
      </c>
      <c r="F25" s="38">
        <f>'[1]вспомогат'!H23</f>
        <v>238.9199999999255</v>
      </c>
      <c r="G25" s="39">
        <f>'[1]вспомогат'!I23</f>
        <v>0.01011378644721822</v>
      </c>
      <c r="H25" s="35">
        <f>'[1]вспомогат'!J23</f>
        <v>-2362081.08</v>
      </c>
      <c r="I25" s="36">
        <f>'[1]вспомогат'!K23</f>
        <v>84.17516504222073</v>
      </c>
      <c r="J25" s="37">
        <f>'[1]вспомогат'!L23</f>
        <v>-1228052.6100000003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36236686</v>
      </c>
      <c r="D26" s="38">
        <f>'[1]вспомогат'!D24</f>
        <v>7304856</v>
      </c>
      <c r="E26" s="33">
        <f>'[1]вспомогат'!G24</f>
        <v>33265828.77</v>
      </c>
      <c r="F26" s="38">
        <f>'[1]вспомогат'!H24</f>
        <v>111304.44999999925</v>
      </c>
      <c r="G26" s="39">
        <f>'[1]вспомогат'!I24</f>
        <v>1.5237049162912897</v>
      </c>
      <c r="H26" s="35">
        <f>'[1]вспомогат'!J24</f>
        <v>-7193551.550000001</v>
      </c>
      <c r="I26" s="36">
        <f>'[1]вспомогат'!K24</f>
        <v>91.80152061918686</v>
      </c>
      <c r="J26" s="37">
        <f>'[1]вспомогат'!L24</f>
        <v>-2970857.2300000004</v>
      </c>
    </row>
    <row r="27" spans="1:10" ht="12.75">
      <c r="A27" s="32" t="s">
        <v>29</v>
      </c>
      <c r="B27" s="33">
        <f>'[1]вспомогат'!B25</f>
        <v>120644600</v>
      </c>
      <c r="C27" s="33">
        <f>'[1]вспомогат'!C25</f>
        <v>101791456</v>
      </c>
      <c r="D27" s="38">
        <f>'[1]вспомогат'!D25</f>
        <v>16829640</v>
      </c>
      <c r="E27" s="33">
        <f>'[1]вспомогат'!G25</f>
        <v>87388355.62</v>
      </c>
      <c r="F27" s="38">
        <f>'[1]вспомогат'!H25</f>
        <v>68400</v>
      </c>
      <c r="G27" s="39">
        <f>'[1]вспомогат'!I25</f>
        <v>0.40642580589959143</v>
      </c>
      <c r="H27" s="35">
        <f>'[1]вспомогат'!J25</f>
        <v>-16761240</v>
      </c>
      <c r="I27" s="36">
        <f>'[1]вспомогат'!K25</f>
        <v>85.85038376894816</v>
      </c>
      <c r="J27" s="37">
        <f>'[1]вспомогат'!L25</f>
        <v>-14403100.379999995</v>
      </c>
    </row>
    <row r="28" spans="1:10" ht="12.75">
      <c r="A28" s="32" t="s">
        <v>30</v>
      </c>
      <c r="B28" s="33">
        <f>'[1]вспомогат'!B26</f>
        <v>69127108</v>
      </c>
      <c r="C28" s="33">
        <f>'[1]вспомогат'!C26</f>
        <v>59386690</v>
      </c>
      <c r="D28" s="38">
        <f>'[1]вспомогат'!D26</f>
        <v>10203666</v>
      </c>
      <c r="E28" s="33">
        <f>'[1]вспомогат'!G26</f>
        <v>50869090.91</v>
      </c>
      <c r="F28" s="38">
        <f>'[1]вспомогат'!H26</f>
        <v>98498.37999999523</v>
      </c>
      <c r="G28" s="39">
        <f>'[1]вспомогат'!I26</f>
        <v>0.9653234435544561</v>
      </c>
      <c r="H28" s="35">
        <f>'[1]вспомогат'!J26</f>
        <v>-10105167.620000005</v>
      </c>
      <c r="I28" s="36">
        <f>'[1]вспомогат'!K26</f>
        <v>85.65739378638546</v>
      </c>
      <c r="J28" s="37">
        <f>'[1]вспомогат'!L26</f>
        <v>-8517599.090000004</v>
      </c>
    </row>
    <row r="29" spans="1:10" ht="12.75">
      <c r="A29" s="32" t="s">
        <v>31</v>
      </c>
      <c r="B29" s="33">
        <f>'[1]вспомогат'!B27</f>
        <v>64428928</v>
      </c>
      <c r="C29" s="33">
        <f>'[1]вспомогат'!C27</f>
        <v>52637751</v>
      </c>
      <c r="D29" s="38">
        <f>'[1]вспомогат'!D27</f>
        <v>7596117</v>
      </c>
      <c r="E29" s="33">
        <f>'[1]вспомогат'!G27</f>
        <v>46220311.86</v>
      </c>
      <c r="F29" s="38">
        <f>'[1]вспомогат'!H27</f>
        <v>49211.26999999583</v>
      </c>
      <c r="G29" s="39">
        <f>'[1]вспомогат'!I27</f>
        <v>0.6478477095599743</v>
      </c>
      <c r="H29" s="35">
        <f>'[1]вспомогат'!J27</f>
        <v>-7546905.730000004</v>
      </c>
      <c r="I29" s="36">
        <f>'[1]вспомогат'!K27</f>
        <v>87.80829534301343</v>
      </c>
      <c r="J29" s="37">
        <f>'[1]вспомогат'!L27</f>
        <v>-6417439.140000001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71835</v>
      </c>
      <c r="D30" s="38">
        <f>'[1]вспомогат'!D28</f>
        <v>4915</v>
      </c>
      <c r="E30" s="33">
        <f>'[1]вспомогат'!G28</f>
        <v>30350.17000000001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-4915</v>
      </c>
      <c r="I30" s="36">
        <f>'[1]вспомогат'!K28</f>
        <v>42.24983643070927</v>
      </c>
      <c r="J30" s="37">
        <f>'[1]вспомогат'!L28</f>
        <v>-41484.82999999999</v>
      </c>
    </row>
    <row r="31" spans="1:10" ht="12.75">
      <c r="A31" s="32" t="s">
        <v>33</v>
      </c>
      <c r="B31" s="33">
        <f>'[1]вспомогат'!B29</f>
        <v>169008493</v>
      </c>
      <c r="C31" s="33">
        <f>'[1]вспомогат'!C29</f>
        <v>143952208</v>
      </c>
      <c r="D31" s="38">
        <f>'[1]вспомогат'!D29</f>
        <v>14978324</v>
      </c>
      <c r="E31" s="33">
        <f>'[1]вспомогат'!G29</f>
        <v>133138008.92</v>
      </c>
      <c r="F31" s="38">
        <f>'[1]вспомогат'!H29</f>
        <v>97382.48000000417</v>
      </c>
      <c r="G31" s="39">
        <f>'[1]вспомогат'!I29</f>
        <v>0.6501560521724872</v>
      </c>
      <c r="H31" s="35">
        <f>'[1]вспомогат'!J29</f>
        <v>-14880941.519999996</v>
      </c>
      <c r="I31" s="36">
        <f>'[1]вспомогат'!K29</f>
        <v>92.48764626104241</v>
      </c>
      <c r="J31" s="37">
        <f>'[1]вспомогат'!L29</f>
        <v>-10814199.079999998</v>
      </c>
    </row>
    <row r="32" spans="1:10" ht="12.75">
      <c r="A32" s="32" t="s">
        <v>34</v>
      </c>
      <c r="B32" s="33">
        <f>'[1]вспомогат'!B30</f>
        <v>45896811</v>
      </c>
      <c r="C32" s="33">
        <f>'[1]вспомогат'!C30</f>
        <v>39499219</v>
      </c>
      <c r="D32" s="38">
        <f>'[1]вспомогат'!D30</f>
        <v>4604926</v>
      </c>
      <c r="E32" s="33">
        <f>'[1]вспомогат'!G30</f>
        <v>37206714.39</v>
      </c>
      <c r="F32" s="38">
        <f>'[1]вспомогат'!H30</f>
        <v>34083.89999999851</v>
      </c>
      <c r="G32" s="39">
        <f>'[1]вспомогат'!I30</f>
        <v>0.7401617311548222</v>
      </c>
      <c r="H32" s="35">
        <f>'[1]вспомогат'!J30</f>
        <v>-4570842.1000000015</v>
      </c>
      <c r="I32" s="36">
        <f>'[1]вспомогат'!K30</f>
        <v>94.19607610469463</v>
      </c>
      <c r="J32" s="37">
        <f>'[1]вспомогат'!L30</f>
        <v>-2292504.6099999994</v>
      </c>
    </row>
    <row r="33" spans="1:10" ht="12.75">
      <c r="A33" s="32" t="s">
        <v>35</v>
      </c>
      <c r="B33" s="33">
        <f>'[1]вспомогат'!B31</f>
        <v>40217943</v>
      </c>
      <c r="C33" s="33">
        <f>'[1]вспомогат'!C31</f>
        <v>34434543</v>
      </c>
      <c r="D33" s="38">
        <f>'[1]вспомогат'!D31</f>
        <v>9595784</v>
      </c>
      <c r="E33" s="33">
        <f>'[1]вспомогат'!G31</f>
        <v>27810434.72</v>
      </c>
      <c r="F33" s="38">
        <f>'[1]вспомогат'!H31</f>
        <v>59886.8200000003</v>
      </c>
      <c r="G33" s="39">
        <f>'[1]вспомогат'!I31</f>
        <v>0.6240951234417146</v>
      </c>
      <c r="H33" s="35">
        <f>'[1]вспомогат'!J31</f>
        <v>-9535897.18</v>
      </c>
      <c r="I33" s="36">
        <f>'[1]вспомогат'!K31</f>
        <v>80.76318805799166</v>
      </c>
      <c r="J33" s="37">
        <f>'[1]вспомогат'!L31</f>
        <v>-6624108.280000001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30715491</v>
      </c>
      <c r="D34" s="38">
        <f>'[1]вспомогат'!D32</f>
        <v>3023682</v>
      </c>
      <c r="E34" s="33">
        <f>'[1]вспомогат'!G32</f>
        <v>28295876.71</v>
      </c>
      <c r="F34" s="38">
        <f>'[1]вспомогат'!H32</f>
        <v>104733.49000000209</v>
      </c>
      <c r="G34" s="39">
        <f>'[1]вспомогат'!I32</f>
        <v>3.4637733068491356</v>
      </c>
      <c r="H34" s="35">
        <f>'[1]вспомогат'!J32</f>
        <v>-2918948.509999998</v>
      </c>
      <c r="I34" s="36">
        <f>'[1]вспомогат'!K32</f>
        <v>92.12249516050387</v>
      </c>
      <c r="J34" s="37">
        <f>'[1]вспомогат'!L32</f>
        <v>-2419614.289999999</v>
      </c>
    </row>
    <row r="35" spans="1:10" ht="12.75">
      <c r="A35" s="32" t="s">
        <v>37</v>
      </c>
      <c r="B35" s="33">
        <f>'[1]вспомогат'!B33</f>
        <v>67485215</v>
      </c>
      <c r="C35" s="33">
        <f>'[1]вспомогат'!C33</f>
        <v>57323681</v>
      </c>
      <c r="D35" s="38">
        <f>'[1]вспомогат'!D33</f>
        <v>7991629</v>
      </c>
      <c r="E35" s="33">
        <f>'[1]вспомогат'!G33</f>
        <v>51130662.47</v>
      </c>
      <c r="F35" s="38">
        <f>'[1]вспомогат'!H33</f>
        <v>34425.359999999404</v>
      </c>
      <c r="G35" s="39">
        <f>'[1]вспомогат'!I33</f>
        <v>0.430767744598747</v>
      </c>
      <c r="H35" s="35">
        <f>'[1]вспомогат'!J33</f>
        <v>-7957203.640000001</v>
      </c>
      <c r="I35" s="36">
        <f>'[1]вспомогат'!K33</f>
        <v>89.19640465866105</v>
      </c>
      <c r="J35" s="37">
        <f>'[1]вспомогат'!L33</f>
        <v>-6193018.530000001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218600</v>
      </c>
      <c r="D36" s="38">
        <f>'[1]вспомогат'!D34</f>
        <v>41000</v>
      </c>
      <c r="E36" s="33">
        <f>'[1]вспомогат'!G34</f>
        <v>223870.47</v>
      </c>
      <c r="F36" s="38">
        <f>'[1]вспомогат'!H34</f>
        <v>624.2999999999884</v>
      </c>
      <c r="G36" s="39">
        <f>'[1]вспомогат'!I34</f>
        <v>1.52268292682924</v>
      </c>
      <c r="H36" s="35">
        <f>'[1]вспомогат'!J34</f>
        <v>-40375.70000000001</v>
      </c>
      <c r="I36" s="36">
        <f>'[1]вспомогат'!K34</f>
        <v>102.411010978957</v>
      </c>
      <c r="J36" s="37">
        <f>'[1]вспомогат'!L34</f>
        <v>5270.470000000001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6171996</v>
      </c>
      <c r="D37" s="38">
        <f>'[1]вспомогат'!D35</f>
        <v>961463</v>
      </c>
      <c r="E37" s="33">
        <f>'[1]вспомогат'!G35</f>
        <v>5813332.3</v>
      </c>
      <c r="F37" s="38">
        <f>'[1]вспомогат'!H35</f>
        <v>33283.00999999978</v>
      </c>
      <c r="G37" s="39">
        <f>'[1]вспомогат'!I35</f>
        <v>3.461704714585977</v>
      </c>
      <c r="H37" s="35">
        <f>'[1]вспомогат'!J35</f>
        <v>-928179.9900000002</v>
      </c>
      <c r="I37" s="36">
        <f>'[1]вспомогат'!K35</f>
        <v>94.18885397851845</v>
      </c>
      <c r="J37" s="37">
        <f>'[1]вспомогат'!L35</f>
        <v>-358663.7000000002</v>
      </c>
    </row>
    <row r="38" spans="1:10" ht="18.75" customHeight="1">
      <c r="A38" s="50" t="s">
        <v>40</v>
      </c>
      <c r="B38" s="41">
        <f>SUM(B18:B37)</f>
        <v>1186449534</v>
      </c>
      <c r="C38" s="41">
        <f>SUM(C18:C37)</f>
        <v>992911733</v>
      </c>
      <c r="D38" s="41">
        <f>SUM(D18:D37)</f>
        <v>144826139</v>
      </c>
      <c r="E38" s="41">
        <f>SUM(E18:E37)</f>
        <v>921411122.14</v>
      </c>
      <c r="F38" s="41">
        <f>SUM(F18:F37)</f>
        <v>2203761.1800000197</v>
      </c>
      <c r="G38" s="42">
        <f>F38/D38*100</f>
        <v>1.5216598296527257</v>
      </c>
      <c r="H38" s="41">
        <f>SUM(H18:H37)</f>
        <v>-142622377.82</v>
      </c>
      <c r="I38" s="43">
        <f>E38/C38*100</f>
        <v>92.79889556305605</v>
      </c>
      <c r="J38" s="41">
        <f>SUM(J18:J37)</f>
        <v>-71500610.86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13074973</v>
      </c>
      <c r="D39" s="38">
        <f>'[1]вспомогат'!D36</f>
        <v>1355514</v>
      </c>
      <c r="E39" s="33">
        <f>'[1]вспомогат'!G36</f>
        <v>13112297.72</v>
      </c>
      <c r="F39" s="38">
        <f>'[1]вспомогат'!H36</f>
        <v>7553.63000000082</v>
      </c>
      <c r="G39" s="39">
        <f>'[1]вспомогат'!I36</f>
        <v>0.5572520829737516</v>
      </c>
      <c r="H39" s="35">
        <f>'[1]вспомогат'!J36</f>
        <v>-1347960.3699999992</v>
      </c>
      <c r="I39" s="36">
        <f>'[1]вспомогат'!K36</f>
        <v>100.28546689924332</v>
      </c>
      <c r="J39" s="37">
        <f>'[1]вспомогат'!L36</f>
        <v>37324.72000000067</v>
      </c>
    </row>
    <row r="40" spans="1:10" ht="12.75" customHeight="1">
      <c r="A40" s="51" t="s">
        <v>42</v>
      </c>
      <c r="B40" s="33">
        <f>'[1]вспомогат'!B37</f>
        <v>43913370</v>
      </c>
      <c r="C40" s="33">
        <f>'[1]вспомогат'!C37</f>
        <v>37175415</v>
      </c>
      <c r="D40" s="38">
        <f>'[1]вспомогат'!D37</f>
        <v>6506528</v>
      </c>
      <c r="E40" s="33">
        <f>'[1]вспомогат'!G37</f>
        <v>32355166.34</v>
      </c>
      <c r="F40" s="38">
        <f>'[1]вспомогат'!H37</f>
        <v>116731.46999999881</v>
      </c>
      <c r="G40" s="39">
        <f>'[1]вспомогат'!I37</f>
        <v>1.7940669739682793</v>
      </c>
      <c r="H40" s="35">
        <f>'[1]вспомогат'!J37</f>
        <v>-6389796.530000001</v>
      </c>
      <c r="I40" s="36">
        <f>'[1]вспомогат'!K37</f>
        <v>87.03377309977574</v>
      </c>
      <c r="J40" s="37">
        <f>'[1]вспомогат'!L37</f>
        <v>-4820248.66</v>
      </c>
    </row>
    <row r="41" spans="1:10" ht="12.75" customHeight="1">
      <c r="A41" s="51" t="s">
        <v>43</v>
      </c>
      <c r="B41" s="33">
        <f>'[1]вспомогат'!B38</f>
        <v>22465733</v>
      </c>
      <c r="C41" s="33">
        <f>'[1]вспомогат'!C38</f>
        <v>20352460</v>
      </c>
      <c r="D41" s="38">
        <f>'[1]вспомогат'!D38</f>
        <v>3947211</v>
      </c>
      <c r="E41" s="33">
        <f>'[1]вспомогат'!G38</f>
        <v>17681535.45</v>
      </c>
      <c r="F41" s="38">
        <f>'[1]вспомогат'!H38</f>
        <v>23219.009999997914</v>
      </c>
      <c r="G41" s="39">
        <f>'[1]вспомогат'!I38</f>
        <v>0.5882383789464996</v>
      </c>
      <c r="H41" s="35">
        <f>'[1]вспомогат'!J38</f>
        <v>-3923991.990000002</v>
      </c>
      <c r="I41" s="36">
        <f>'[1]вспомогат'!K38</f>
        <v>86.8766500462352</v>
      </c>
      <c r="J41" s="37">
        <f>'[1]вспомогат'!L38</f>
        <v>-2670924.5500000007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15487135</v>
      </c>
      <c r="D42" s="38">
        <f>'[1]вспомогат'!D39</f>
        <v>3506117</v>
      </c>
      <c r="E42" s="33">
        <f>'[1]вспомогат'!G39</f>
        <v>13080283.79</v>
      </c>
      <c r="F42" s="38">
        <f>'[1]вспомогат'!H39</f>
        <v>6263.459999999031</v>
      </c>
      <c r="G42" s="39">
        <f>'[1]вспомогат'!I39</f>
        <v>0.17864378171062265</v>
      </c>
      <c r="H42" s="35">
        <f>'[1]вспомогат'!J39</f>
        <v>-3499853.540000001</v>
      </c>
      <c r="I42" s="36">
        <f>'[1]вспомогат'!K39</f>
        <v>84.45902867121646</v>
      </c>
      <c r="J42" s="37">
        <f>'[1]вспомогат'!L39</f>
        <v>-2406851.210000001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14368368</v>
      </c>
      <c r="D43" s="38">
        <f>'[1]вспомогат'!D40</f>
        <v>3786281</v>
      </c>
      <c r="E43" s="33">
        <f>'[1]вспомогат'!G40</f>
        <v>12625107.82</v>
      </c>
      <c r="F43" s="38">
        <f>'[1]вспомогат'!H40</f>
        <v>8712.870000001043</v>
      </c>
      <c r="G43" s="39">
        <f>'[1]вспомогат'!I40</f>
        <v>0.23011683496288426</v>
      </c>
      <c r="H43" s="35">
        <f>'[1]вспомогат'!J40</f>
        <v>-3777568.129999999</v>
      </c>
      <c r="I43" s="36">
        <f>'[1]вспомогат'!K40</f>
        <v>87.8673751952901</v>
      </c>
      <c r="J43" s="37">
        <f>'[1]вспомогат'!L40</f>
        <v>-1743260.1799999997</v>
      </c>
    </row>
    <row r="44" spans="1:10" ht="14.25" customHeight="1">
      <c r="A44" s="51" t="s">
        <v>46</v>
      </c>
      <c r="B44" s="33">
        <f>'[1]вспомогат'!B41</f>
        <v>20103480</v>
      </c>
      <c r="C44" s="33">
        <f>'[1]вспомогат'!C41</f>
        <v>18003554</v>
      </c>
      <c r="D44" s="38">
        <f>'[1]вспомогат'!D41</f>
        <v>1286986</v>
      </c>
      <c r="E44" s="33">
        <f>'[1]вспомогат'!G41</f>
        <v>17141157.06</v>
      </c>
      <c r="F44" s="38">
        <f>'[1]вспомогат'!H41</f>
        <v>11863.379999998957</v>
      </c>
      <c r="G44" s="39">
        <f>'[1]вспомогат'!I41</f>
        <v>0.9217955750877598</v>
      </c>
      <c r="H44" s="35">
        <f>'[1]вспомогат'!J41</f>
        <v>-1275122.620000001</v>
      </c>
      <c r="I44" s="36">
        <f>'[1]вспомогат'!K41</f>
        <v>95.20985167706331</v>
      </c>
      <c r="J44" s="37">
        <f>'[1]вспомогат'!L41</f>
        <v>-862396.9400000013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24315754</v>
      </c>
      <c r="D45" s="38">
        <f>'[1]вспомогат'!D42</f>
        <v>2564811</v>
      </c>
      <c r="E45" s="33">
        <f>'[1]вспомогат'!G42</f>
        <v>23814168.75</v>
      </c>
      <c r="F45" s="38">
        <f>'[1]вспомогат'!H42</f>
        <v>62251.550000000745</v>
      </c>
      <c r="G45" s="39">
        <f>'[1]вспомогат'!I42</f>
        <v>2.427139855529345</v>
      </c>
      <c r="H45" s="35">
        <f>'[1]вспомогат'!J42</f>
        <v>-2502559.4499999993</v>
      </c>
      <c r="I45" s="36">
        <f>'[1]вспомогат'!K42</f>
        <v>97.93720050795052</v>
      </c>
      <c r="J45" s="37">
        <f>'[1]вспомогат'!L42</f>
        <v>-501585.25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41893212</v>
      </c>
      <c r="D46" s="38">
        <f>'[1]вспомогат'!D43</f>
        <v>6124057</v>
      </c>
      <c r="E46" s="33">
        <f>'[1]вспомогат'!G43</f>
        <v>40145987.85</v>
      </c>
      <c r="F46" s="38">
        <f>'[1]вспомогат'!H43</f>
        <v>97421.84000000358</v>
      </c>
      <c r="G46" s="39">
        <f>'[1]вспомогат'!I43</f>
        <v>1.5908055721885601</v>
      </c>
      <c r="H46" s="35">
        <f>'[1]вспомогат'!J43</f>
        <v>-6026635.159999996</v>
      </c>
      <c r="I46" s="36">
        <f>'[1]вспомогат'!K43</f>
        <v>95.8293382947099</v>
      </c>
      <c r="J46" s="37">
        <f>'[1]вспомогат'!L43</f>
        <v>-1747224.1499999985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23796061</v>
      </c>
      <c r="D47" s="38">
        <f>'[1]вспомогат'!D44</f>
        <v>6675404</v>
      </c>
      <c r="E47" s="33">
        <f>'[1]вспомогат'!G44</f>
        <v>18155986.55</v>
      </c>
      <c r="F47" s="38">
        <f>'[1]вспомогат'!H44</f>
        <v>8461.609999999404</v>
      </c>
      <c r="G47" s="39">
        <f>'[1]вспомогат'!I44</f>
        <v>0.12675802093775004</v>
      </c>
      <c r="H47" s="35">
        <f>'[1]вспомогат'!J44</f>
        <v>-6666942.390000001</v>
      </c>
      <c r="I47" s="36">
        <f>'[1]вспомогат'!K44</f>
        <v>76.29828545993391</v>
      </c>
      <c r="J47" s="37">
        <f>'[1]вспомогат'!L44</f>
        <v>-5640074.449999999</v>
      </c>
    </row>
    <row r="48" spans="1:10" ht="14.25" customHeight="1">
      <c r="A48" s="52" t="s">
        <v>50</v>
      </c>
      <c r="B48" s="33">
        <f>'[1]вспомогат'!B45</f>
        <v>25801316</v>
      </c>
      <c r="C48" s="33">
        <f>'[1]вспомогат'!C45</f>
        <v>21692495</v>
      </c>
      <c r="D48" s="38">
        <f>'[1]вспомогат'!D45</f>
        <v>2945800</v>
      </c>
      <c r="E48" s="33">
        <f>'[1]вспомогат'!G45</f>
        <v>20103503.15</v>
      </c>
      <c r="F48" s="38">
        <f>'[1]вспомогат'!H45</f>
        <v>188931.69999999925</v>
      </c>
      <c r="G48" s="39">
        <f>'[1]вспомогат'!I45</f>
        <v>6.413595627673272</v>
      </c>
      <c r="H48" s="35">
        <f>'[1]вспомогат'!J45</f>
        <v>-2756868.3000000007</v>
      </c>
      <c r="I48" s="36">
        <f>'[1]вспомогат'!K45</f>
        <v>92.6749235161746</v>
      </c>
      <c r="J48" s="37">
        <f>'[1]вспомогат'!L45</f>
        <v>-1588991.8500000015</v>
      </c>
    </row>
    <row r="49" spans="1:10" ht="14.25" customHeight="1">
      <c r="A49" s="52" t="s">
        <v>51</v>
      </c>
      <c r="B49" s="33">
        <f>'[1]вспомогат'!B46</f>
        <v>8404782</v>
      </c>
      <c r="C49" s="33">
        <f>'[1]вспомогат'!C46</f>
        <v>7531684</v>
      </c>
      <c r="D49" s="38">
        <f>'[1]вспомогат'!D46</f>
        <v>685883</v>
      </c>
      <c r="E49" s="33">
        <f>'[1]вспомогат'!G46</f>
        <v>7158673.92</v>
      </c>
      <c r="F49" s="38">
        <f>'[1]вспомогат'!H46</f>
        <v>37960.58999999985</v>
      </c>
      <c r="G49" s="39">
        <f>'[1]вспомогат'!I46</f>
        <v>5.53455764321318</v>
      </c>
      <c r="H49" s="35">
        <f>'[1]вспомогат'!J46</f>
        <v>-647922.4100000001</v>
      </c>
      <c r="I49" s="36">
        <f>'[1]вспомогат'!K46</f>
        <v>95.04745446038363</v>
      </c>
      <c r="J49" s="37">
        <f>'[1]вспомогат'!L46</f>
        <v>-373010.0800000001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7261280</v>
      </c>
      <c r="D50" s="38">
        <f>'[1]вспомогат'!D47</f>
        <v>1272400</v>
      </c>
      <c r="E50" s="33">
        <f>'[1]вспомогат'!G47</f>
        <v>6607667.37</v>
      </c>
      <c r="F50" s="38">
        <f>'[1]вспомогат'!H47</f>
        <v>1338.4699999997392</v>
      </c>
      <c r="G50" s="39">
        <f>'[1]вспомогат'!I47</f>
        <v>0.10519254951271136</v>
      </c>
      <c r="H50" s="35">
        <f>'[1]вспомогат'!J47</f>
        <v>-1271061.5300000003</v>
      </c>
      <c r="I50" s="36">
        <f>'[1]вспомогат'!K47</f>
        <v>90.99865822554702</v>
      </c>
      <c r="J50" s="37">
        <f>'[1]вспомогат'!L47</f>
        <v>-653612.6299999999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9081840</v>
      </c>
      <c r="D51" s="38">
        <f>'[1]вспомогат'!D48</f>
        <v>2219807</v>
      </c>
      <c r="E51" s="33">
        <f>'[1]вспомогат'!G48</f>
        <v>6973235.82</v>
      </c>
      <c r="F51" s="38">
        <f>'[1]вспомогат'!H48</f>
        <v>1235.0800000000745</v>
      </c>
      <c r="G51" s="39">
        <f>'[1]вспомогат'!I48</f>
        <v>0.05563907132467257</v>
      </c>
      <c r="H51" s="35">
        <f>'[1]вспомогат'!J48</f>
        <v>-2218571.92</v>
      </c>
      <c r="I51" s="36">
        <f>'[1]вспомогат'!K48</f>
        <v>76.78219193467403</v>
      </c>
      <c r="J51" s="37">
        <f>'[1]вспомогат'!L48</f>
        <v>-2108604.1799999997</v>
      </c>
    </row>
    <row r="52" spans="1:10" ht="14.25" customHeight="1">
      <c r="A52" s="52" t="s">
        <v>54</v>
      </c>
      <c r="B52" s="33">
        <f>'[1]вспомогат'!B49</f>
        <v>28835600</v>
      </c>
      <c r="C52" s="33">
        <f>'[1]вспомогат'!C49</f>
        <v>23023998</v>
      </c>
      <c r="D52" s="38">
        <f>'[1]вспомогат'!D49</f>
        <v>4641880</v>
      </c>
      <c r="E52" s="33">
        <f>'[1]вспомогат'!G49</f>
        <v>23705411.65</v>
      </c>
      <c r="F52" s="38">
        <f>'[1]вспомогат'!H49</f>
        <v>19497.179999999702</v>
      </c>
      <c r="G52" s="39">
        <f>'[1]вспомогат'!I49</f>
        <v>0.420027661206229</v>
      </c>
      <c r="H52" s="35">
        <f>'[1]вспомогат'!J49</f>
        <v>-4622382.82</v>
      </c>
      <c r="I52" s="36">
        <f>'[1]вспомогат'!K49</f>
        <v>102.95958004339644</v>
      </c>
      <c r="J52" s="37">
        <f>'[1]вспомогат'!L49</f>
        <v>681413.6499999985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8466900</v>
      </c>
      <c r="D53" s="38">
        <f>'[1]вспомогат'!D50</f>
        <v>1017430</v>
      </c>
      <c r="E53" s="33">
        <f>'[1]вспомогат'!G50</f>
        <v>8065367.87</v>
      </c>
      <c r="F53" s="38">
        <f>'[1]вспомогат'!H50</f>
        <v>20306.58999999985</v>
      </c>
      <c r="G53" s="39">
        <f>'[1]вспомогат'!I50</f>
        <v>1.9958709690101384</v>
      </c>
      <c r="H53" s="35">
        <f>'[1]вспомогат'!J50</f>
        <v>-997123.4100000001</v>
      </c>
      <c r="I53" s="36">
        <f>'[1]вспомогат'!K50</f>
        <v>95.25762522292693</v>
      </c>
      <c r="J53" s="37">
        <f>'[1]вспомогат'!L50</f>
        <v>-401532.1299999999</v>
      </c>
    </row>
    <row r="54" spans="1:10" ht="14.25" customHeight="1">
      <c r="A54" s="52" t="s">
        <v>56</v>
      </c>
      <c r="B54" s="33">
        <f>'[1]вспомогат'!B51</f>
        <v>8362532</v>
      </c>
      <c r="C54" s="33">
        <f>'[1]вспомогат'!C51</f>
        <v>7180932</v>
      </c>
      <c r="D54" s="38">
        <f>'[1]вспомогат'!D51</f>
        <v>1243550</v>
      </c>
      <c r="E54" s="33">
        <f>'[1]вспомогат'!G51</f>
        <v>6230011.8</v>
      </c>
      <c r="F54" s="38">
        <f>'[1]вспомогат'!H51</f>
        <v>3880.4799999995157</v>
      </c>
      <c r="G54" s="39">
        <f>'[1]вспомогат'!I51</f>
        <v>0.31204857062438307</v>
      </c>
      <c r="H54" s="35">
        <f>'[1]вспомогат'!J51</f>
        <v>-1239669.5200000005</v>
      </c>
      <c r="I54" s="36">
        <f>'[1]вспомогат'!K51</f>
        <v>86.75770498871177</v>
      </c>
      <c r="J54" s="37">
        <f>'[1]вспомогат'!L51</f>
        <v>-950920.2000000002</v>
      </c>
    </row>
    <row r="55" spans="1:10" ht="14.25" customHeight="1">
      <c r="A55" s="52" t="s">
        <v>57</v>
      </c>
      <c r="B55" s="33">
        <f>'[1]вспомогат'!B52</f>
        <v>48451063</v>
      </c>
      <c r="C55" s="33">
        <f>'[1]вспомогат'!C52</f>
        <v>41104414</v>
      </c>
      <c r="D55" s="38">
        <f>'[1]вспомогат'!D52</f>
        <v>6281100</v>
      </c>
      <c r="E55" s="33">
        <f>'[1]вспомогат'!G52</f>
        <v>39848223.16</v>
      </c>
      <c r="F55" s="38">
        <f>'[1]вспомогат'!H52</f>
        <v>68492.54999999702</v>
      </c>
      <c r="G55" s="39">
        <f>'[1]вспомогат'!I52</f>
        <v>1.0904546974255627</v>
      </c>
      <c r="H55" s="35">
        <f>'[1]вспомогат'!J52</f>
        <v>-6212607.450000003</v>
      </c>
      <c r="I55" s="36">
        <f>'[1]вспомогат'!K52</f>
        <v>96.94390281296796</v>
      </c>
      <c r="J55" s="37">
        <f>'[1]вспомогат'!L52</f>
        <v>-1256190.8400000036</v>
      </c>
    </row>
    <row r="56" spans="1:10" ht="14.25" customHeight="1">
      <c r="A56" s="52" t="s">
        <v>58</v>
      </c>
      <c r="B56" s="33">
        <f>'[1]вспомогат'!B53</f>
        <v>62012246</v>
      </c>
      <c r="C56" s="33">
        <f>'[1]вспомогат'!C53</f>
        <v>50592543</v>
      </c>
      <c r="D56" s="38">
        <f>'[1]вспомогат'!D53</f>
        <v>6865845</v>
      </c>
      <c r="E56" s="33">
        <f>'[1]вспомогат'!G53</f>
        <v>47143231.38</v>
      </c>
      <c r="F56" s="38">
        <f>'[1]вспомогат'!H53</f>
        <v>100379.51000000536</v>
      </c>
      <c r="G56" s="39">
        <f>'[1]вспомогат'!I53</f>
        <v>1.4620124689678453</v>
      </c>
      <c r="H56" s="35">
        <f>'[1]вспомогат'!J53</f>
        <v>-6765465.489999995</v>
      </c>
      <c r="I56" s="36">
        <f>'[1]вспомогат'!K53</f>
        <v>93.1821738630533</v>
      </c>
      <c r="J56" s="37">
        <f>'[1]вспомогат'!L53</f>
        <v>-3449311.6199999973</v>
      </c>
    </row>
    <row r="57" spans="1:10" ht="14.25" customHeight="1">
      <c r="A57" s="52" t="s">
        <v>59</v>
      </c>
      <c r="B57" s="33">
        <f>'[1]вспомогат'!B54</f>
        <v>36081661</v>
      </c>
      <c r="C57" s="33">
        <f>'[1]вспомогат'!C54</f>
        <v>29967011</v>
      </c>
      <c r="D57" s="38">
        <f>'[1]вспомогат'!D54</f>
        <v>5066900</v>
      </c>
      <c r="E57" s="33">
        <f>'[1]вспомогат'!G54</f>
        <v>27222133.99</v>
      </c>
      <c r="F57" s="38">
        <f>'[1]вспомогат'!H54</f>
        <v>21531.80999999866</v>
      </c>
      <c r="G57" s="39">
        <f>'[1]вспомогат'!I54</f>
        <v>0.4249503641279413</v>
      </c>
      <c r="H57" s="35">
        <f>'[1]вспомогат'!J54</f>
        <v>-5045368.190000001</v>
      </c>
      <c r="I57" s="36">
        <f>'[1]вспомогат'!K54</f>
        <v>90.84033769667586</v>
      </c>
      <c r="J57" s="37">
        <f>'[1]вспомогат'!L54</f>
        <v>-2744877.0100000016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50466869</v>
      </c>
      <c r="D58" s="38">
        <f>'[1]вспомогат'!D55</f>
        <v>9423775</v>
      </c>
      <c r="E58" s="33">
        <f>'[1]вспомогат'!G55</f>
        <v>46296784.51</v>
      </c>
      <c r="F58" s="38">
        <f>'[1]вспомогат'!H55</f>
        <v>33913.61999999732</v>
      </c>
      <c r="G58" s="39">
        <f>'[1]вспомогат'!I55</f>
        <v>0.35987298083832986</v>
      </c>
      <c r="H58" s="35">
        <f>'[1]вспомогат'!J55</f>
        <v>-9389861.380000003</v>
      </c>
      <c r="I58" s="36">
        <f>'[1]вспомогат'!K55</f>
        <v>91.736985922388</v>
      </c>
      <c r="J58" s="37">
        <f>'[1]вспомогат'!L55</f>
        <v>-4170084.490000002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58705950</v>
      </c>
      <c r="D59" s="38">
        <f>'[1]вспомогат'!D56</f>
        <v>7215920</v>
      </c>
      <c r="E59" s="33">
        <f>'[1]вспомогат'!G56</f>
        <v>52058758.09</v>
      </c>
      <c r="F59" s="38">
        <f>'[1]вспомогат'!H56</f>
        <v>56788.260000005364</v>
      </c>
      <c r="G59" s="39">
        <f>'[1]вспомогат'!I56</f>
        <v>0.7869857204626072</v>
      </c>
      <c r="H59" s="35">
        <f>'[1]вспомогат'!J56</f>
        <v>-7159131.739999995</v>
      </c>
      <c r="I59" s="36">
        <f>'[1]вспомогат'!K56</f>
        <v>88.67714105640059</v>
      </c>
      <c r="J59" s="37">
        <f>'[1]вспомогат'!L56</f>
        <v>-6647191.909999996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9084139</v>
      </c>
      <c r="D60" s="38">
        <f>'[1]вспомогат'!D57</f>
        <v>1977053</v>
      </c>
      <c r="E60" s="33">
        <f>'[1]вспомогат'!G57</f>
        <v>8115881.53</v>
      </c>
      <c r="F60" s="38">
        <f>'[1]вспомогат'!H57</f>
        <v>23951.900000000373</v>
      </c>
      <c r="G60" s="39">
        <f>'[1]вспомогат'!I57</f>
        <v>1.2114950889025418</v>
      </c>
      <c r="H60" s="35">
        <f>'[1]вспомогат'!J57</f>
        <v>-1953101.0999999996</v>
      </c>
      <c r="I60" s="36">
        <f>'[1]вспомогат'!K57</f>
        <v>89.3412301374957</v>
      </c>
      <c r="J60" s="37">
        <f>'[1]вспомогат'!L57</f>
        <v>-968257.4699999997</v>
      </c>
    </row>
    <row r="61" spans="1:10" ht="14.25" customHeight="1">
      <c r="A61" s="52" t="s">
        <v>63</v>
      </c>
      <c r="B61" s="33">
        <f>'[1]вспомогат'!B58</f>
        <v>54076012</v>
      </c>
      <c r="C61" s="33">
        <f>'[1]вспомогат'!C58</f>
        <v>45829196</v>
      </c>
      <c r="D61" s="38">
        <f>'[1]вспомогат'!D58</f>
        <v>3954964</v>
      </c>
      <c r="E61" s="33">
        <f>'[1]вспомогат'!G58</f>
        <v>43574034.6</v>
      </c>
      <c r="F61" s="38">
        <f>'[1]вспомогат'!H58</f>
        <v>66822.31000000238</v>
      </c>
      <c r="G61" s="39">
        <f>'[1]вспомогат'!I58</f>
        <v>1.689580739546615</v>
      </c>
      <c r="H61" s="35">
        <f>'[1]вспомогат'!J58</f>
        <v>-3888141.6899999976</v>
      </c>
      <c r="I61" s="36">
        <f>'[1]вспомогат'!K58</f>
        <v>95.07920365873318</v>
      </c>
      <c r="J61" s="37">
        <f>'[1]вспомогат'!L58</f>
        <v>-2255161.3999999985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10091233</v>
      </c>
      <c r="D62" s="38">
        <f>'[1]вспомогат'!D59</f>
        <v>808117</v>
      </c>
      <c r="E62" s="33">
        <f>'[1]вспомогат'!G59</f>
        <v>9825893.27</v>
      </c>
      <c r="F62" s="38">
        <f>'[1]вспомогат'!H59</f>
        <v>5375.089999999851</v>
      </c>
      <c r="G62" s="39">
        <f>'[1]вспомогат'!I59</f>
        <v>0.6651375976498268</v>
      </c>
      <c r="H62" s="35">
        <f>'[1]вспомогат'!J59</f>
        <v>-802741.9100000001</v>
      </c>
      <c r="I62" s="36">
        <f>'[1]вспомогат'!K59</f>
        <v>97.37059158182156</v>
      </c>
      <c r="J62" s="37">
        <f>'[1]вспомогат'!L59</f>
        <v>-265339.73000000045</v>
      </c>
    </row>
    <row r="63" spans="1:10" ht="14.25" customHeight="1">
      <c r="A63" s="52" t="s">
        <v>65</v>
      </c>
      <c r="B63" s="33">
        <f>'[1]вспомогат'!B60</f>
        <v>14504968</v>
      </c>
      <c r="C63" s="33">
        <f>'[1]вспомогат'!C60</f>
        <v>10979268</v>
      </c>
      <c r="D63" s="38">
        <f>'[1]вспомогат'!D60</f>
        <v>1643400</v>
      </c>
      <c r="E63" s="33">
        <f>'[1]вспомогат'!G60</f>
        <v>10927196.93</v>
      </c>
      <c r="F63" s="38">
        <f>'[1]вспомогат'!H60</f>
        <v>13.68999999947846</v>
      </c>
      <c r="G63" s="39">
        <f>'[1]вспомогат'!I60</f>
        <v>0.0008330290860093988</v>
      </c>
      <c r="H63" s="35">
        <f>'[1]вспомогат'!J60</f>
        <v>-1643386.3100000005</v>
      </c>
      <c r="I63" s="36">
        <f>'[1]вспомогат'!K60</f>
        <v>99.52573277198444</v>
      </c>
      <c r="J63" s="37">
        <f>'[1]вспомогат'!L60</f>
        <v>-52071.0700000003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9048993</v>
      </c>
      <c r="D64" s="38">
        <f>'[1]вспомогат'!D61</f>
        <v>1403855</v>
      </c>
      <c r="E64" s="33">
        <f>'[1]вспомогат'!G61</f>
        <v>8728967.62</v>
      </c>
      <c r="F64" s="38">
        <f>'[1]вспомогат'!H61</f>
        <v>7415.39999999851</v>
      </c>
      <c r="G64" s="39">
        <f>'[1]вспомогат'!I61</f>
        <v>0.5282169454821551</v>
      </c>
      <c r="H64" s="35">
        <f>'[1]вспомогат'!J61</f>
        <v>-1396439.6000000015</v>
      </c>
      <c r="I64" s="36">
        <f>'[1]вспомогат'!K61</f>
        <v>96.46341443738545</v>
      </c>
      <c r="J64" s="37">
        <f>'[1]вспомогат'!L61</f>
        <v>-320025.3800000008</v>
      </c>
    </row>
    <row r="65" spans="1:10" ht="14.25" customHeight="1">
      <c r="A65" s="52" t="s">
        <v>67</v>
      </c>
      <c r="B65" s="33">
        <f>'[1]вспомогат'!B62</f>
        <v>12087820</v>
      </c>
      <c r="C65" s="33">
        <f>'[1]вспомогат'!C62</f>
        <v>10603450</v>
      </c>
      <c r="D65" s="38">
        <f>'[1]вспомогат'!D62</f>
        <v>1192250</v>
      </c>
      <c r="E65" s="33">
        <f>'[1]вспомогат'!G62</f>
        <v>9712094.54</v>
      </c>
      <c r="F65" s="38">
        <f>'[1]вспомогат'!H62</f>
        <v>82441.75999999978</v>
      </c>
      <c r="G65" s="39">
        <f>'[1]вспомогат'!I62</f>
        <v>6.914804780876476</v>
      </c>
      <c r="H65" s="35">
        <f>'[1]вспомогат'!J62</f>
        <v>-1109808.2400000002</v>
      </c>
      <c r="I65" s="36">
        <f>'[1]вспомогат'!K62</f>
        <v>91.59372223191508</v>
      </c>
      <c r="J65" s="37">
        <f>'[1]вспомогат'!L62</f>
        <v>-891355.4600000009</v>
      </c>
    </row>
    <row r="66" spans="1:10" ht="14.25" customHeight="1">
      <c r="A66" s="52" t="s">
        <v>68</v>
      </c>
      <c r="B66" s="33">
        <f>'[1]вспомогат'!B63</f>
        <v>8609022</v>
      </c>
      <c r="C66" s="33">
        <f>'[1]вспомогат'!C63</f>
        <v>6749787</v>
      </c>
      <c r="D66" s="38">
        <f>'[1]вспомогат'!D63</f>
        <v>1600046</v>
      </c>
      <c r="E66" s="33">
        <f>'[1]вспомогат'!G63</f>
        <v>5578044.86</v>
      </c>
      <c r="F66" s="38">
        <f>'[1]вспомогат'!H63</f>
        <v>2241.7000000001863</v>
      </c>
      <c r="G66" s="39">
        <f>'[1]вспомогат'!I63</f>
        <v>0.14010222206112738</v>
      </c>
      <c r="H66" s="35">
        <f>'[1]вспомогат'!J63</f>
        <v>-1597804.2999999998</v>
      </c>
      <c r="I66" s="36">
        <f>'[1]вспомогат'!K63</f>
        <v>82.64030939050373</v>
      </c>
      <c r="J66" s="37">
        <f>'[1]вспомогат'!L63</f>
        <v>-1171742.1399999997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11002675</v>
      </c>
      <c r="D67" s="38">
        <f>'[1]вспомогат'!D64</f>
        <v>1365430</v>
      </c>
      <c r="E67" s="33">
        <f>'[1]вспомогат'!G64</f>
        <v>10696753.66</v>
      </c>
      <c r="F67" s="38">
        <f>'[1]вспомогат'!H64</f>
        <v>4886.970000000671</v>
      </c>
      <c r="G67" s="39">
        <f>'[1]вспомогат'!I64</f>
        <v>0.3579070329493764</v>
      </c>
      <c r="H67" s="35">
        <f>'[1]вспомогат'!J64</f>
        <v>-1360543.0299999993</v>
      </c>
      <c r="I67" s="36">
        <f>'[1]вспомогат'!K64</f>
        <v>97.2195730583699</v>
      </c>
      <c r="J67" s="37">
        <f>'[1]вспомогат'!L64</f>
        <v>-305921.33999999985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9218070</v>
      </c>
      <c r="D68" s="38">
        <f>'[1]вспомогат'!D65</f>
        <v>1933050</v>
      </c>
      <c r="E68" s="33">
        <f>'[1]вспомогат'!G65</f>
        <v>8005278.43</v>
      </c>
      <c r="F68" s="38">
        <f>'[1]вспомогат'!H65</f>
        <v>3002.0499999998137</v>
      </c>
      <c r="G68" s="39">
        <f>'[1]вспомогат'!I65</f>
        <v>0.1553012079356361</v>
      </c>
      <c r="H68" s="35">
        <f>'[1]вспомогат'!J65</f>
        <v>-1930047.9500000002</v>
      </c>
      <c r="I68" s="36">
        <f>'[1]вспомогат'!K65</f>
        <v>86.84332436182412</v>
      </c>
      <c r="J68" s="37">
        <f>'[1]вспомогат'!L65</f>
        <v>-1212791.5700000003</v>
      </c>
    </row>
    <row r="69" spans="1:10" ht="14.25" customHeight="1">
      <c r="A69" s="52" t="s">
        <v>71</v>
      </c>
      <c r="B69" s="33">
        <f>'[1]вспомогат'!B66</f>
        <v>29107532</v>
      </c>
      <c r="C69" s="33">
        <f>'[1]вспомогат'!C66</f>
        <v>24393439</v>
      </c>
      <c r="D69" s="38">
        <f>'[1]вспомогат'!D66</f>
        <v>2766099</v>
      </c>
      <c r="E69" s="33">
        <f>'[1]вспомогат'!G66</f>
        <v>22984771.39</v>
      </c>
      <c r="F69" s="38">
        <f>'[1]вспомогат'!H66</f>
        <v>39365.37000000104</v>
      </c>
      <c r="G69" s="39">
        <f>'[1]вспомогат'!I66</f>
        <v>1.4231366990118952</v>
      </c>
      <c r="H69" s="35">
        <f>'[1]вспомогат'!J66</f>
        <v>-2726733.629999999</v>
      </c>
      <c r="I69" s="36">
        <f>'[1]вспомогат'!K66</f>
        <v>94.2252192894983</v>
      </c>
      <c r="J69" s="37">
        <f>'[1]вспомогат'!L66</f>
        <v>-1408667.6099999994</v>
      </c>
    </row>
    <row r="70" spans="1:10" ht="14.25" customHeight="1">
      <c r="A70" s="52" t="s">
        <v>72</v>
      </c>
      <c r="B70" s="33">
        <f>'[1]вспомогат'!B67</f>
        <v>49335300</v>
      </c>
      <c r="C70" s="33">
        <f>'[1]вспомогат'!C67</f>
        <v>43435672</v>
      </c>
      <c r="D70" s="38">
        <f>'[1]вспомогат'!D67</f>
        <v>3196551</v>
      </c>
      <c r="E70" s="33">
        <f>'[1]вспомогат'!G67</f>
        <v>47216533.05</v>
      </c>
      <c r="F70" s="38">
        <f>'[1]вспомогат'!H67</f>
        <v>146664.1799999997</v>
      </c>
      <c r="G70" s="39">
        <f>'[1]вспомогат'!I67</f>
        <v>4.588200845223483</v>
      </c>
      <c r="H70" s="35">
        <f>'[1]вспомогат'!J67</f>
        <v>-3049886.8200000003</v>
      </c>
      <c r="I70" s="36">
        <f>'[1]вспомогат'!K67</f>
        <v>108.70450686247008</v>
      </c>
      <c r="J70" s="37">
        <f>'[1]вспомогат'!L67</f>
        <v>3780861.049999997</v>
      </c>
    </row>
    <row r="71" spans="1:10" ht="14.25" customHeight="1">
      <c r="A71" s="52" t="s">
        <v>73</v>
      </c>
      <c r="B71" s="33">
        <f>'[1]вспомогат'!B68</f>
        <v>82336550</v>
      </c>
      <c r="C71" s="33">
        <f>'[1]вспомогат'!C68</f>
        <v>67708198</v>
      </c>
      <c r="D71" s="38">
        <f>'[1]вспомогат'!D68</f>
        <v>7052768</v>
      </c>
      <c r="E71" s="33">
        <f>'[1]вспомогат'!G68</f>
        <v>63362243.37</v>
      </c>
      <c r="F71" s="38">
        <f>'[1]вспомогат'!H68</f>
        <v>119311.75</v>
      </c>
      <c r="G71" s="39">
        <f>'[1]вспомогат'!I68</f>
        <v>1.6917010456036552</v>
      </c>
      <c r="H71" s="35">
        <f>'[1]вспомогат'!J68</f>
        <v>-6933456.25</v>
      </c>
      <c r="I71" s="36">
        <f>'[1]вспомогат'!K68</f>
        <v>93.58134648628516</v>
      </c>
      <c r="J71" s="37">
        <f>'[1]вспомогат'!L68</f>
        <v>-4345954.630000003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12189960</v>
      </c>
      <c r="D72" s="38">
        <f>'[1]вспомогат'!D69</f>
        <v>1734460</v>
      </c>
      <c r="E72" s="33">
        <f>'[1]вспомогат'!G69</f>
        <v>11012389.84</v>
      </c>
      <c r="F72" s="38">
        <f>'[1]вспомогат'!H69</f>
        <v>29452.61999999918</v>
      </c>
      <c r="G72" s="39">
        <f>'[1]вспомогат'!I69</f>
        <v>1.6980858595758437</v>
      </c>
      <c r="H72" s="35">
        <f>'[1]вспомогат'!J69</f>
        <v>-1705007.3800000008</v>
      </c>
      <c r="I72" s="36">
        <f>'[1]вспомогат'!K69</f>
        <v>90.33983573366935</v>
      </c>
      <c r="J72" s="37">
        <f>'[1]вспомогат'!L69</f>
        <v>-1177570.1600000001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5778470</v>
      </c>
      <c r="D73" s="38">
        <f>'[1]вспомогат'!D70</f>
        <v>1221250</v>
      </c>
      <c r="E73" s="33">
        <f>'[1]вспомогат'!G70</f>
        <v>4821208.02</v>
      </c>
      <c r="F73" s="38">
        <f>'[1]вспомогат'!H70</f>
        <v>710.0799999991432</v>
      </c>
      <c r="G73" s="39">
        <f>'[1]вспомогат'!I70</f>
        <v>0.05814370521999125</v>
      </c>
      <c r="H73" s="35">
        <f>'[1]вспомогат'!J70</f>
        <v>-1220539.9200000009</v>
      </c>
      <c r="I73" s="36">
        <f>'[1]вспомогат'!K70</f>
        <v>83.43398892786497</v>
      </c>
      <c r="J73" s="37">
        <f>'[1]вспомогат'!L70</f>
        <v>-957261.9800000004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5382677</v>
      </c>
      <c r="D74" s="38">
        <f>'[1]вспомогат'!D71</f>
        <v>1093524</v>
      </c>
      <c r="E74" s="33">
        <f>'[1]вспомогат'!G71</f>
        <v>4581098.86</v>
      </c>
      <c r="F74" s="38">
        <f>'[1]вспомогат'!H71</f>
        <v>2760.2099999999627</v>
      </c>
      <c r="G74" s="39">
        <f>'[1]вспомогат'!I71</f>
        <v>0.2524142131311213</v>
      </c>
      <c r="H74" s="35">
        <f>'[1]вспомогат'!J71</f>
        <v>-1090763.79</v>
      </c>
      <c r="I74" s="36">
        <f>'[1]вспомогат'!K71</f>
        <v>85.10818798898764</v>
      </c>
      <c r="J74" s="37">
        <f>'[1]вспомогат'!L71</f>
        <v>-801578.1399999997</v>
      </c>
    </row>
    <row r="75" spans="1:10" ht="15" customHeight="1">
      <c r="A75" s="50" t="s">
        <v>77</v>
      </c>
      <c r="B75" s="41">
        <f>SUM(B39:B74)</f>
        <v>957244194</v>
      </c>
      <c r="C75" s="41">
        <f>SUM(C39:C74)</f>
        <v>805038075</v>
      </c>
      <c r="D75" s="41">
        <f>SUM(D39:D74)</f>
        <v>117576016</v>
      </c>
      <c r="E75" s="41">
        <f>SUM(E39:E74)</f>
        <v>748667084.0099999</v>
      </c>
      <c r="F75" s="41">
        <f>SUM(F39:F74)</f>
        <v>1431149.740000002</v>
      </c>
      <c r="G75" s="42">
        <f>F75/D75*100</f>
        <v>1.217212309694183</v>
      </c>
      <c r="H75" s="41">
        <f>SUM(H39:H74)</f>
        <v>-116144866.26000002</v>
      </c>
      <c r="I75" s="43">
        <f>E75/C75*100</f>
        <v>92.9977236182276</v>
      </c>
      <c r="J75" s="41">
        <f>SUM(J39:J74)</f>
        <v>-56370990.99000001</v>
      </c>
    </row>
    <row r="76" spans="1:10" ht="15.75" customHeight="1">
      <c r="A76" s="53" t="s">
        <v>78</v>
      </c>
      <c r="B76" s="54">
        <f>'[1]вспомогат'!B72</f>
        <v>10327287299</v>
      </c>
      <c r="C76" s="54">
        <f>'[1]вспомогат'!C72</f>
        <v>8609707443</v>
      </c>
      <c r="D76" s="54">
        <f>'[1]вспомогат'!D72</f>
        <v>1052932819</v>
      </c>
      <c r="E76" s="54">
        <f>'[1]вспомогат'!G72</f>
        <v>8039603883.410003</v>
      </c>
      <c r="F76" s="54">
        <f>'[1]вспомогат'!H72</f>
        <v>13532208.490000494</v>
      </c>
      <c r="G76" s="55">
        <f>'[1]вспомогат'!I72</f>
        <v>1.2851920128059464</v>
      </c>
      <c r="H76" s="54">
        <f>'[1]вспомогат'!J72</f>
        <v>-1039400610.5099995</v>
      </c>
      <c r="I76" s="55">
        <f>'[1]вспомогат'!K72</f>
        <v>93.37836316315821</v>
      </c>
      <c r="J76" s="54">
        <f>'[1]вспомогат'!L72</f>
        <v>-570103559.5899999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01.10.2018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2018-10-02T09:12:57Z</dcterms:created>
  <dcterms:modified xsi:type="dcterms:W3CDTF">2018-10-02T09:13:38Z</dcterms:modified>
  <cp:category/>
  <cp:version/>
  <cp:contentType/>
  <cp:contentStatus/>
</cp:coreProperties>
</file>