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<sst xmlns="http://schemas.openxmlformats.org/spreadsheetml/2006/main" count="84" uniqueCount="79">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</sst>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11.10.2018</v>
          </cell>
        </row>
        <row r="6">
          <cell r="G6" t="str">
            <v>Фактично надійшло на 11.10.2018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1971024890</v>
          </cell>
          <cell r="C10">
            <v>1639945030</v>
          </cell>
          <cell r="D10">
            <v>215227461</v>
          </cell>
          <cell r="G10">
            <v>1562156613.58</v>
          </cell>
          <cell r="H10">
            <v>52447385.089999914</v>
          </cell>
          <cell r="I10">
            <v>24.36835190375633</v>
          </cell>
          <cell r="J10">
            <v>-162780075.9100001</v>
          </cell>
          <cell r="K10">
            <v>95.25664488766431</v>
          </cell>
          <cell r="L10">
            <v>-77788416.42000008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3792869929.39</v>
          </cell>
          <cell r="H11">
            <v>155055477</v>
          </cell>
          <cell r="I11">
            <v>29.287247983680565</v>
          </cell>
          <cell r="J11">
            <v>-374374523</v>
          </cell>
          <cell r="K11">
            <v>96.08916431202562</v>
          </cell>
          <cell r="L11">
            <v>-154370070.61000013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329148594.68</v>
          </cell>
          <cell r="H12">
            <v>10122163.639999986</v>
          </cell>
          <cell r="I12">
            <v>28.182828704490348</v>
          </cell>
          <cell r="J12">
            <v>-25793903.360000014</v>
          </cell>
          <cell r="K12">
            <v>95.5215716808949</v>
          </cell>
          <cell r="L12">
            <v>-15431785.319999993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442471014.87</v>
          </cell>
          <cell r="H13">
            <v>18429464.860000014</v>
          </cell>
          <cell r="I13">
            <v>42.58266402709642</v>
          </cell>
          <cell r="J13">
            <v>-24849802.139999986</v>
          </cell>
          <cell r="K13">
            <v>98.19470771485867</v>
          </cell>
          <cell r="L13">
            <v>-8134751.129999995</v>
          </cell>
        </row>
        <row r="14">
          <cell r="B14">
            <v>541300000</v>
          </cell>
          <cell r="C14">
            <v>452175000</v>
          </cell>
          <cell r="D14">
            <v>44956000</v>
          </cell>
          <cell r="G14">
            <v>426436050.23</v>
          </cell>
          <cell r="H14">
            <v>15995016.090000033</v>
          </cell>
          <cell r="I14">
            <v>35.57926881840029</v>
          </cell>
          <cell r="J14">
            <v>-28960983.909999967</v>
          </cell>
          <cell r="K14">
            <v>94.30774594570687</v>
          </cell>
          <cell r="L14">
            <v>-25738949.76999998</v>
          </cell>
        </row>
        <row r="15">
          <cell r="B15">
            <v>75491400</v>
          </cell>
          <cell r="C15">
            <v>61953640</v>
          </cell>
          <cell r="D15">
            <v>6464050</v>
          </cell>
          <cell r="G15">
            <v>60916404.99</v>
          </cell>
          <cell r="H15">
            <v>2320721.370000005</v>
          </cell>
          <cell r="I15">
            <v>35.90197120999999</v>
          </cell>
          <cell r="J15">
            <v>-4143328.629999995</v>
          </cell>
          <cell r="K15">
            <v>98.32578842825055</v>
          </cell>
          <cell r="L15">
            <v>-1037235.0099999979</v>
          </cell>
        </row>
        <row r="16">
          <cell r="B16">
            <v>43518951</v>
          </cell>
          <cell r="C16">
            <v>35034470</v>
          </cell>
          <cell r="D16">
            <v>5338203</v>
          </cell>
          <cell r="G16">
            <v>34496929.78</v>
          </cell>
          <cell r="H16">
            <v>842311.3100000024</v>
          </cell>
          <cell r="I16">
            <v>15.778929913306078</v>
          </cell>
          <cell r="J16">
            <v>-4495891.689999998</v>
          </cell>
          <cell r="K16">
            <v>98.46568188415581</v>
          </cell>
          <cell r="L16">
            <v>-537540.2199999988</v>
          </cell>
        </row>
        <row r="17">
          <cell r="B17">
            <v>248511298</v>
          </cell>
          <cell r="C17">
            <v>204507693</v>
          </cell>
          <cell r="D17">
            <v>26205558</v>
          </cell>
          <cell r="G17">
            <v>214626966.37</v>
          </cell>
          <cell r="H17">
            <v>9725230.710000008</v>
          </cell>
          <cell r="I17">
            <v>37.11132848230138</v>
          </cell>
          <cell r="J17">
            <v>-16480327.289999992</v>
          </cell>
          <cell r="K17">
            <v>104.94811379540623</v>
          </cell>
          <cell r="L17">
            <v>10119273.370000005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106488.16</v>
          </cell>
          <cell r="H18">
            <v>2463.8600000000006</v>
          </cell>
          <cell r="I18">
            <v>16.591649831649836</v>
          </cell>
          <cell r="J18">
            <v>-12386.14</v>
          </cell>
          <cell r="K18">
            <v>117.92708748615726</v>
          </cell>
          <cell r="L18">
            <v>16188.160000000003</v>
          </cell>
        </row>
        <row r="19">
          <cell r="B19">
            <v>5432240</v>
          </cell>
          <cell r="C19">
            <v>4650023</v>
          </cell>
          <cell r="D19">
            <v>549555</v>
          </cell>
          <cell r="G19">
            <v>4633350.46</v>
          </cell>
          <cell r="H19">
            <v>169180.83000000007</v>
          </cell>
          <cell r="I19">
            <v>30.785058820318273</v>
          </cell>
          <cell r="J19">
            <v>-380374.1699999999</v>
          </cell>
          <cell r="K19">
            <v>99.6414525261488</v>
          </cell>
          <cell r="L19">
            <v>-16672.540000000037</v>
          </cell>
        </row>
        <row r="20">
          <cell r="B20">
            <v>128920050</v>
          </cell>
          <cell r="C20">
            <v>106260076</v>
          </cell>
          <cell r="D20">
            <v>14772209</v>
          </cell>
          <cell r="G20">
            <v>105653382.6</v>
          </cell>
          <cell r="H20">
            <v>5122124.640000001</v>
          </cell>
          <cell r="I20">
            <v>34.67406018964395</v>
          </cell>
          <cell r="J20">
            <v>-9650084.36</v>
          </cell>
          <cell r="K20">
            <v>99.4290485920601</v>
          </cell>
          <cell r="L20">
            <v>-606693.400000006</v>
          </cell>
        </row>
        <row r="21">
          <cell r="B21">
            <v>28492520</v>
          </cell>
          <cell r="C21">
            <v>23467350</v>
          </cell>
          <cell r="D21">
            <v>3172620</v>
          </cell>
          <cell r="G21">
            <v>25878875.94</v>
          </cell>
          <cell r="H21">
            <v>1003697.7200000025</v>
          </cell>
          <cell r="I21">
            <v>31.636241339965153</v>
          </cell>
          <cell r="J21">
            <v>-2168922.2799999975</v>
          </cell>
          <cell r="K21">
            <v>110.27608971613753</v>
          </cell>
          <cell r="L21">
            <v>2411525.9400000013</v>
          </cell>
        </row>
        <row r="22">
          <cell r="B22">
            <v>56708690</v>
          </cell>
          <cell r="C22">
            <v>48900944</v>
          </cell>
          <cell r="D22">
            <v>9474388</v>
          </cell>
          <cell r="G22">
            <v>44944967.58</v>
          </cell>
          <cell r="H22">
            <v>1501590.1799999997</v>
          </cell>
          <cell r="I22">
            <v>15.848941166437344</v>
          </cell>
          <cell r="J22">
            <v>-7972797.82</v>
          </cell>
          <cell r="K22">
            <v>91.91022484146727</v>
          </cell>
          <cell r="L22">
            <v>-3955976.420000002</v>
          </cell>
        </row>
        <row r="23">
          <cell r="B23">
            <v>9603300</v>
          </cell>
          <cell r="C23">
            <v>7760287</v>
          </cell>
          <cell r="D23">
            <v>2362320</v>
          </cell>
          <cell r="G23">
            <v>6746266.65</v>
          </cell>
          <cell r="H23">
            <v>214271.18000000063</v>
          </cell>
          <cell r="I23">
            <v>9.070370652578848</v>
          </cell>
          <cell r="J23">
            <v>-2148048.8199999994</v>
          </cell>
          <cell r="K23">
            <v>86.93321071759331</v>
          </cell>
          <cell r="L23">
            <v>-1014020.3499999996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34646306.69</v>
          </cell>
          <cell r="H24">
            <v>1491782.3699999973</v>
          </cell>
          <cell r="I24">
            <v>20.421790244735792</v>
          </cell>
          <cell r="J24">
            <v>-5813073.630000003</v>
          </cell>
          <cell r="K24">
            <v>95.61113477650798</v>
          </cell>
          <cell r="L24">
            <v>-1590379.3100000024</v>
          </cell>
        </row>
        <row r="25">
          <cell r="B25">
            <v>120644600</v>
          </cell>
          <cell r="C25">
            <v>101791456</v>
          </cell>
          <cell r="D25">
            <v>16829640</v>
          </cell>
          <cell r="G25">
            <v>90286796.68</v>
          </cell>
          <cell r="H25">
            <v>2966841.0600000024</v>
          </cell>
          <cell r="I25">
            <v>17.628666210328934</v>
          </cell>
          <cell r="J25">
            <v>-13862798.939999998</v>
          </cell>
          <cell r="K25">
            <v>88.69781436273001</v>
          </cell>
          <cell r="L25">
            <v>-11504659.319999993</v>
          </cell>
        </row>
        <row r="26">
          <cell r="B26">
            <v>69127108</v>
          </cell>
          <cell r="C26">
            <v>59386690</v>
          </cell>
          <cell r="D26">
            <v>10203666</v>
          </cell>
          <cell r="G26">
            <v>52089830.64</v>
          </cell>
          <cell r="H26">
            <v>1319238.1099999994</v>
          </cell>
          <cell r="I26">
            <v>12.92906010447617</v>
          </cell>
          <cell r="J26">
            <v>-8884427.89</v>
          </cell>
          <cell r="K26">
            <v>87.71297177869317</v>
          </cell>
          <cell r="L26">
            <v>-7296859.359999999</v>
          </cell>
        </row>
        <row r="27">
          <cell r="B27">
            <v>64428928</v>
          </cell>
          <cell r="C27">
            <v>52637751</v>
          </cell>
          <cell r="D27">
            <v>7596117</v>
          </cell>
          <cell r="G27">
            <v>47871127.38</v>
          </cell>
          <cell r="H27">
            <v>1700026.789999999</v>
          </cell>
          <cell r="I27">
            <v>22.380208072097876</v>
          </cell>
          <cell r="J27">
            <v>-5896090.210000001</v>
          </cell>
          <cell r="K27">
            <v>90.94447705412034</v>
          </cell>
          <cell r="L27">
            <v>-4766623.619999997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30890.17000000001</v>
          </cell>
          <cell r="H28">
            <v>540</v>
          </cell>
          <cell r="I28">
            <v>10.986775178026448</v>
          </cell>
          <cell r="J28">
            <v>-4375</v>
          </cell>
          <cell r="K28">
            <v>43.00155912855851</v>
          </cell>
          <cell r="L28">
            <v>-40944.82999999999</v>
          </cell>
        </row>
        <row r="29">
          <cell r="B29">
            <v>169008493</v>
          </cell>
          <cell r="C29">
            <v>143952208</v>
          </cell>
          <cell r="D29">
            <v>14978324</v>
          </cell>
          <cell r="G29">
            <v>138626321.95</v>
          </cell>
          <cell r="H29">
            <v>5585695.50999999</v>
          </cell>
          <cell r="I29">
            <v>37.29185928946383</v>
          </cell>
          <cell r="J29">
            <v>-9392628.49000001</v>
          </cell>
          <cell r="K29">
            <v>96.30024011163482</v>
          </cell>
          <cell r="L29">
            <v>-5325886.050000012</v>
          </cell>
        </row>
        <row r="30">
          <cell r="B30">
            <v>45896811</v>
          </cell>
          <cell r="C30">
            <v>39499219</v>
          </cell>
          <cell r="D30">
            <v>4604926</v>
          </cell>
          <cell r="G30">
            <v>38475017.16</v>
          </cell>
          <cell r="H30">
            <v>1302386.6699999943</v>
          </cell>
          <cell r="I30">
            <v>28.28246686265956</v>
          </cell>
          <cell r="J30">
            <v>-3302539.3300000057</v>
          </cell>
          <cell r="K30">
            <v>97.40703268082338</v>
          </cell>
          <cell r="L30">
            <v>-1024201.8400000036</v>
          </cell>
        </row>
        <row r="31">
          <cell r="B31">
            <v>40217943</v>
          </cell>
          <cell r="C31">
            <v>34434543</v>
          </cell>
          <cell r="D31">
            <v>9595784</v>
          </cell>
          <cell r="G31">
            <v>28776307.44</v>
          </cell>
          <cell r="H31">
            <v>1025759.5400000028</v>
          </cell>
          <cell r="I31">
            <v>10.689689763754611</v>
          </cell>
          <cell r="J31">
            <v>-8570024.459999997</v>
          </cell>
          <cell r="K31">
            <v>83.56814097982948</v>
          </cell>
          <cell r="L31">
            <v>-5658235.559999999</v>
          </cell>
        </row>
        <row r="32">
          <cell r="B32">
            <v>35712897</v>
          </cell>
          <cell r="C32">
            <v>30715491</v>
          </cell>
          <cell r="D32">
            <v>3023682</v>
          </cell>
          <cell r="G32">
            <v>29133708.3</v>
          </cell>
          <cell r="H32">
            <v>942565.0800000019</v>
          </cell>
          <cell r="I32">
            <v>31.17275824640296</v>
          </cell>
          <cell r="J32">
            <v>-2081116.919999998</v>
          </cell>
          <cell r="K32">
            <v>94.85021190121948</v>
          </cell>
          <cell r="L32">
            <v>-1581782.6999999993</v>
          </cell>
        </row>
        <row r="33">
          <cell r="B33">
            <v>67485215</v>
          </cell>
          <cell r="C33">
            <v>57323681</v>
          </cell>
          <cell r="D33">
            <v>7991629</v>
          </cell>
          <cell r="G33">
            <v>53856336.55</v>
          </cell>
          <cell r="H33">
            <v>2760099.4399999976</v>
          </cell>
          <cell r="I33">
            <v>34.53738205314583</v>
          </cell>
          <cell r="J33">
            <v>-5231529.560000002</v>
          </cell>
          <cell r="K33">
            <v>93.95128786303866</v>
          </cell>
          <cell r="L33">
            <v>-3467344.450000003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226624.16</v>
          </cell>
          <cell r="H34">
            <v>3377.9899999999907</v>
          </cell>
          <cell r="I34">
            <v>8.238999999999978</v>
          </cell>
          <cell r="J34">
            <v>-37622.01000000001</v>
          </cell>
          <cell r="K34">
            <v>103.67070448307412</v>
          </cell>
          <cell r="L34">
            <v>8024.1600000000035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5890872.34</v>
          </cell>
          <cell r="H35">
            <v>110823.04999999981</v>
          </cell>
          <cell r="I35">
            <v>11.526501799861235</v>
          </cell>
          <cell r="J35">
            <v>-850639.9500000002</v>
          </cell>
          <cell r="K35">
            <v>95.44517430017777</v>
          </cell>
          <cell r="L35">
            <v>-281123.66000000015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13318455.5</v>
          </cell>
          <cell r="H36">
            <v>213711.41000000015</v>
          </cell>
          <cell r="I36">
            <v>15.766079140458908</v>
          </cell>
          <cell r="J36">
            <v>-1141802.5899999999</v>
          </cell>
          <cell r="K36">
            <v>101.86220269823885</v>
          </cell>
          <cell r="L36">
            <v>243482.5</v>
          </cell>
        </row>
        <row r="37">
          <cell r="B37">
            <v>43913370</v>
          </cell>
          <cell r="C37">
            <v>37175415</v>
          </cell>
          <cell r="D37">
            <v>6506528</v>
          </cell>
          <cell r="G37">
            <v>33127645.84</v>
          </cell>
          <cell r="H37">
            <v>889210.9699999988</v>
          </cell>
          <cell r="I37">
            <v>13.666443454942465</v>
          </cell>
          <cell r="J37">
            <v>-5617317.030000001</v>
          </cell>
          <cell r="K37">
            <v>89.11170417330916</v>
          </cell>
          <cell r="L37">
            <v>-4047769.16</v>
          </cell>
        </row>
        <row r="38">
          <cell r="B38">
            <v>22465733</v>
          </cell>
          <cell r="C38">
            <v>20352460</v>
          </cell>
          <cell r="D38">
            <v>3947211</v>
          </cell>
          <cell r="G38">
            <v>18621806.04</v>
          </cell>
          <cell r="H38">
            <v>963489.5999999978</v>
          </cell>
          <cell r="I38">
            <v>24.409376645940583</v>
          </cell>
          <cell r="J38">
            <v>-2983721.4000000022</v>
          </cell>
          <cell r="K38">
            <v>91.49658586726125</v>
          </cell>
          <cell r="L38">
            <v>-1730653.960000001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13433842.78</v>
          </cell>
          <cell r="H39">
            <v>359822.44999999925</v>
          </cell>
          <cell r="I39">
            <v>10.262705152166891</v>
          </cell>
          <cell r="J39">
            <v>-3146294.5500000007</v>
          </cell>
          <cell r="K39">
            <v>86.74194923722173</v>
          </cell>
          <cell r="L39">
            <v>-2053292.2200000007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13184606.55</v>
          </cell>
          <cell r="H40">
            <v>568211.6000000015</v>
          </cell>
          <cell r="I40">
            <v>15.007116481845944</v>
          </cell>
          <cell r="J40">
            <v>-3218069.3999999985</v>
          </cell>
          <cell r="K40">
            <v>91.76133677812261</v>
          </cell>
          <cell r="L40">
            <v>-1183761.4499999993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17616628.52</v>
          </cell>
          <cell r="H41">
            <v>487334.83999999985</v>
          </cell>
          <cell r="I41">
            <v>37.86636684470537</v>
          </cell>
          <cell r="J41">
            <v>-799651.1600000001</v>
          </cell>
          <cell r="K41">
            <v>97.85083834002997</v>
          </cell>
          <cell r="L41">
            <v>-386925.48000000045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24963224.95</v>
          </cell>
          <cell r="H42">
            <v>1211307.75</v>
          </cell>
          <cell r="I42">
            <v>47.22795363868917</v>
          </cell>
          <cell r="J42">
            <v>-1353503.25</v>
          </cell>
          <cell r="K42">
            <v>102.66276320281904</v>
          </cell>
          <cell r="L42">
            <v>647470.9499999993</v>
          </cell>
        </row>
        <row r="43">
          <cell r="B43">
            <v>50187500</v>
          </cell>
          <cell r="C43">
            <v>41893212</v>
          </cell>
          <cell r="D43">
            <v>6124057</v>
          </cell>
          <cell r="G43">
            <v>41499103.11</v>
          </cell>
          <cell r="H43">
            <v>1450537.1000000015</v>
          </cell>
          <cell r="I43">
            <v>23.685885026870285</v>
          </cell>
          <cell r="J43">
            <v>-4673519.8999999985</v>
          </cell>
          <cell r="K43">
            <v>99.0592535850438</v>
          </cell>
          <cell r="L43">
            <v>-394108.8900000006</v>
          </cell>
        </row>
        <row r="44">
          <cell r="B44">
            <v>27068682</v>
          </cell>
          <cell r="C44">
            <v>23796061</v>
          </cell>
          <cell r="D44">
            <v>6675404</v>
          </cell>
          <cell r="G44">
            <v>18822750.96</v>
          </cell>
          <cell r="H44">
            <v>675226.0199999996</v>
          </cell>
          <cell r="I44">
            <v>10.115133406157883</v>
          </cell>
          <cell r="J44">
            <v>-6000177.98</v>
          </cell>
          <cell r="K44">
            <v>79.1002803363128</v>
          </cell>
          <cell r="L44">
            <v>-4973310.039999999</v>
          </cell>
        </row>
        <row r="45">
          <cell r="B45">
            <v>25801316</v>
          </cell>
          <cell r="C45">
            <v>21692495</v>
          </cell>
          <cell r="D45">
            <v>2945800</v>
          </cell>
          <cell r="G45">
            <v>21221111.23</v>
          </cell>
          <cell r="H45">
            <v>1306539.7800000012</v>
          </cell>
          <cell r="I45">
            <v>44.35263018534867</v>
          </cell>
          <cell r="J45">
            <v>-1639260.2199999988</v>
          </cell>
          <cell r="K45">
            <v>97.82697301532166</v>
          </cell>
          <cell r="L45">
            <v>-471383.76999999955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7390196.03</v>
          </cell>
          <cell r="H46">
            <v>269482.7000000002</v>
          </cell>
          <cell r="I46">
            <v>39.28989346579521</v>
          </cell>
          <cell r="J46">
            <v>-416400.2999999998</v>
          </cell>
          <cell r="K46">
            <v>98.12142981569593</v>
          </cell>
          <cell r="L46">
            <v>-141487.96999999974</v>
          </cell>
        </row>
        <row r="47">
          <cell r="B47">
            <v>9297400</v>
          </cell>
          <cell r="C47">
            <v>7261280</v>
          </cell>
          <cell r="D47">
            <v>1272400</v>
          </cell>
          <cell r="G47">
            <v>7134726</v>
          </cell>
          <cell r="H47">
            <v>528397.0999999996</v>
          </cell>
          <cell r="I47">
            <v>41.52759352404901</v>
          </cell>
          <cell r="J47">
            <v>-744002.9000000004</v>
          </cell>
          <cell r="K47">
            <v>98.25713923715928</v>
          </cell>
          <cell r="L47">
            <v>-126554</v>
          </cell>
        </row>
        <row r="48">
          <cell r="B48">
            <v>10646930</v>
          </cell>
          <cell r="C48">
            <v>9081840</v>
          </cell>
          <cell r="D48">
            <v>2219807</v>
          </cell>
          <cell r="G48">
            <v>7214450.73</v>
          </cell>
          <cell r="H48">
            <v>242449.99000000022</v>
          </cell>
          <cell r="I48">
            <v>10.922120256400678</v>
          </cell>
          <cell r="J48">
            <v>-1977357.0099999998</v>
          </cell>
          <cell r="K48">
            <v>79.4382055838905</v>
          </cell>
          <cell r="L48">
            <v>-1867389.2699999996</v>
          </cell>
        </row>
        <row r="49">
          <cell r="B49">
            <v>28835600</v>
          </cell>
          <cell r="C49">
            <v>23023998</v>
          </cell>
          <cell r="D49">
            <v>4641880</v>
          </cell>
          <cell r="G49">
            <v>24319252.26</v>
          </cell>
          <cell r="H49">
            <v>633337.7900000028</v>
          </cell>
          <cell r="I49">
            <v>13.643993166561884</v>
          </cell>
          <cell r="J49">
            <v>-4008542.209999997</v>
          </cell>
          <cell r="K49">
            <v>105.6256704852042</v>
          </cell>
          <cell r="L49">
            <v>1295254.2600000016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8233168.54</v>
          </cell>
          <cell r="H50">
            <v>188107.25999999978</v>
          </cell>
          <cell r="I50">
            <v>18.488471934187096</v>
          </cell>
          <cell r="J50">
            <v>-829322.7400000002</v>
          </cell>
          <cell r="K50">
            <v>97.23946828237017</v>
          </cell>
          <cell r="L50">
            <v>-233731.45999999996</v>
          </cell>
        </row>
        <row r="51">
          <cell r="B51">
            <v>8362532</v>
          </cell>
          <cell r="C51">
            <v>7180932</v>
          </cell>
          <cell r="D51">
            <v>1243550</v>
          </cell>
          <cell r="G51">
            <v>6748665.1</v>
          </cell>
          <cell r="H51">
            <v>522533.77999999933</v>
          </cell>
          <cell r="I51">
            <v>42.01952313939925</v>
          </cell>
          <cell r="J51">
            <v>-721016.2200000007</v>
          </cell>
          <cell r="K51">
            <v>93.98035101850289</v>
          </cell>
          <cell r="L51">
            <v>-432266.9000000004</v>
          </cell>
        </row>
        <row r="52">
          <cell r="B52">
            <v>48451063</v>
          </cell>
          <cell r="C52">
            <v>41104414</v>
          </cell>
          <cell r="D52">
            <v>6281100</v>
          </cell>
          <cell r="G52">
            <v>41295173.2</v>
          </cell>
          <cell r="H52">
            <v>1515442.5900000036</v>
          </cell>
          <cell r="I52">
            <v>24.127025361799742</v>
          </cell>
          <cell r="J52">
            <v>-4765657.409999996</v>
          </cell>
          <cell r="K52">
            <v>100.46408446547859</v>
          </cell>
          <cell r="L52">
            <v>190759.20000000298</v>
          </cell>
        </row>
        <row r="53">
          <cell r="B53">
            <v>62012246</v>
          </cell>
          <cell r="C53">
            <v>50592543</v>
          </cell>
          <cell r="D53">
            <v>6865845</v>
          </cell>
          <cell r="G53">
            <v>48674743.88</v>
          </cell>
          <cell r="H53">
            <v>1631892.0100000054</v>
          </cell>
          <cell r="I53">
            <v>23.768261736173848</v>
          </cell>
          <cell r="J53">
            <v>-5233952.989999995</v>
          </cell>
          <cell r="K53">
            <v>96.20932452436716</v>
          </cell>
          <cell r="L53">
            <v>-1917799.1199999973</v>
          </cell>
        </row>
        <row r="54">
          <cell r="B54">
            <v>36081661</v>
          </cell>
          <cell r="C54">
            <v>29967011</v>
          </cell>
          <cell r="D54">
            <v>5066900</v>
          </cell>
          <cell r="G54">
            <v>27781988.35</v>
          </cell>
          <cell r="H54">
            <v>581386.1700000018</v>
          </cell>
          <cell r="I54">
            <v>11.474198622431897</v>
          </cell>
          <cell r="J54">
            <v>-4485513.829999998</v>
          </cell>
          <cell r="K54">
            <v>92.70857327078768</v>
          </cell>
          <cell r="L54">
            <v>-2185022.6499999985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47625466.03</v>
          </cell>
          <cell r="H55">
            <v>1362595.1400000006</v>
          </cell>
          <cell r="I55">
            <v>14.459122167072119</v>
          </cell>
          <cell r="J55">
            <v>-8061179.859999999</v>
          </cell>
          <cell r="K55">
            <v>94.36976569717453</v>
          </cell>
          <cell r="L55">
            <v>-2841402.969999999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53776798.66</v>
          </cell>
          <cell r="H56">
            <v>1774828.8299999982</v>
          </cell>
          <cell r="I56">
            <v>24.596015892637364</v>
          </cell>
          <cell r="J56">
            <v>-5441091.170000002</v>
          </cell>
          <cell r="K56">
            <v>91.60365969718572</v>
          </cell>
          <cell r="L56">
            <v>-4929151.340000004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9024148.29</v>
          </cell>
          <cell r="H57">
            <v>932218.6599999992</v>
          </cell>
          <cell r="I57">
            <v>47.151930676618136</v>
          </cell>
          <cell r="J57">
            <v>-1044834.3400000008</v>
          </cell>
          <cell r="K57">
            <v>99.33961039125447</v>
          </cell>
          <cell r="L57">
            <v>-59990.710000000894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45078925.45</v>
          </cell>
          <cell r="H58">
            <v>1571713.1600000039</v>
          </cell>
          <cell r="I58">
            <v>39.74026463957709</v>
          </cell>
          <cell r="J58">
            <v>-2383250.839999996</v>
          </cell>
          <cell r="K58">
            <v>98.36289829304447</v>
          </cell>
          <cell r="L58">
            <v>-750270.549999997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10344067.63</v>
          </cell>
          <cell r="H59">
            <v>523549.4500000011</v>
          </cell>
          <cell r="I59">
            <v>64.78634281917113</v>
          </cell>
          <cell r="J59">
            <v>-284567.5499999989</v>
          </cell>
          <cell r="K59">
            <v>102.5054879814984</v>
          </cell>
          <cell r="L59">
            <v>252834.63000000082</v>
          </cell>
        </row>
        <row r="60">
          <cell r="B60">
            <v>14504968</v>
          </cell>
          <cell r="C60">
            <v>10979268</v>
          </cell>
          <cell r="D60">
            <v>1643400</v>
          </cell>
          <cell r="G60">
            <v>11683729.5</v>
          </cell>
          <cell r="H60">
            <v>756546.2599999998</v>
          </cell>
          <cell r="I60">
            <v>46.035430205671155</v>
          </cell>
          <cell r="J60">
            <v>-886853.7400000002</v>
          </cell>
          <cell r="K60">
            <v>106.41628840829827</v>
          </cell>
          <cell r="L60">
            <v>704461.5</v>
          </cell>
        </row>
        <row r="61">
          <cell r="B61">
            <v>10990554</v>
          </cell>
          <cell r="C61">
            <v>9048993</v>
          </cell>
          <cell r="D61">
            <v>1403855</v>
          </cell>
          <cell r="G61">
            <v>8912285.48</v>
          </cell>
          <cell r="H61">
            <v>190733.25999999978</v>
          </cell>
          <cell r="I61">
            <v>13.586393181631989</v>
          </cell>
          <cell r="J61">
            <v>-1213121.7400000002</v>
          </cell>
          <cell r="K61">
            <v>98.48925156644502</v>
          </cell>
          <cell r="L61">
            <v>-136707.51999999955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9938920.89</v>
          </cell>
          <cell r="H62">
            <v>309268.11000000127</v>
          </cell>
          <cell r="I62">
            <v>25.939870832459743</v>
          </cell>
          <cell r="J62">
            <v>-882981.8899999987</v>
          </cell>
          <cell r="K62">
            <v>93.73289721741509</v>
          </cell>
          <cell r="L62">
            <v>-664529.1099999994</v>
          </cell>
        </row>
        <row r="63">
          <cell r="B63">
            <v>8609022</v>
          </cell>
          <cell r="C63">
            <v>6749787</v>
          </cell>
          <cell r="D63">
            <v>1600046</v>
          </cell>
          <cell r="G63">
            <v>5880264.98</v>
          </cell>
          <cell r="H63">
            <v>304461.8200000003</v>
          </cell>
          <cell r="I63">
            <v>19.028316685895298</v>
          </cell>
          <cell r="J63">
            <v>-1295584.1799999997</v>
          </cell>
          <cell r="K63">
            <v>87.11778579087014</v>
          </cell>
          <cell r="L63">
            <v>-869522.0199999996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12019882.65</v>
          </cell>
          <cell r="H64">
            <v>1328015.960000001</v>
          </cell>
          <cell r="I64">
            <v>97.25990786785121</v>
          </cell>
          <cell r="J64">
            <v>-37414.039999999106</v>
          </cell>
          <cell r="K64">
            <v>109.24509403395083</v>
          </cell>
          <cell r="L64">
            <v>1017207.6500000004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8611017.48</v>
          </cell>
          <cell r="H65">
            <v>608741.1000000006</v>
          </cell>
          <cell r="I65">
            <v>31.491223713820162</v>
          </cell>
          <cell r="J65">
            <v>-1324308.8999999994</v>
          </cell>
          <cell r="K65">
            <v>93.41453775030999</v>
          </cell>
          <cell r="L65">
            <v>-607052.5199999996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23658581.98</v>
          </cell>
          <cell r="H66">
            <v>713175.9600000009</v>
          </cell>
          <cell r="I66">
            <v>25.782734457443528</v>
          </cell>
          <cell r="J66">
            <v>-2052923.039999999</v>
          </cell>
          <cell r="K66">
            <v>96.98748085499548</v>
          </cell>
          <cell r="L66">
            <v>-734857.0199999996</v>
          </cell>
        </row>
        <row r="67">
          <cell r="B67">
            <v>49335300</v>
          </cell>
          <cell r="C67">
            <v>43435672</v>
          </cell>
          <cell r="D67">
            <v>3196551</v>
          </cell>
          <cell r="G67">
            <v>48326984.78</v>
          </cell>
          <cell r="H67">
            <v>1257115.9100000039</v>
          </cell>
          <cell r="I67">
            <v>39.32725959948719</v>
          </cell>
          <cell r="J67">
            <v>-1939435.0899999961</v>
          </cell>
          <cell r="K67">
            <v>111.26105008804745</v>
          </cell>
          <cell r="L67">
            <v>4891312.780000001</v>
          </cell>
        </row>
        <row r="68">
          <cell r="B68">
            <v>82336550</v>
          </cell>
          <cell r="C68">
            <v>67708198</v>
          </cell>
          <cell r="D68">
            <v>7052768</v>
          </cell>
          <cell r="G68">
            <v>65213325.21</v>
          </cell>
          <cell r="H68">
            <v>1970393.5900000036</v>
          </cell>
          <cell r="I68">
            <v>27.937876164365587</v>
          </cell>
          <cell r="J68">
            <v>-5082374.409999996</v>
          </cell>
          <cell r="K68">
            <v>96.31525743751148</v>
          </cell>
          <cell r="L68">
            <v>-2494872.789999999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11489251</v>
          </cell>
          <cell r="H69">
            <v>506313.77999999933</v>
          </cell>
          <cell r="I69">
            <v>29.191435951247037</v>
          </cell>
          <cell r="J69">
            <v>-1228146.2200000007</v>
          </cell>
          <cell r="K69">
            <v>94.25175308204456</v>
          </cell>
          <cell r="L69">
            <v>-700709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4987820.06</v>
          </cell>
          <cell r="H70">
            <v>167322.11999999918</v>
          </cell>
          <cell r="I70">
            <v>13.700890071647834</v>
          </cell>
          <cell r="J70">
            <v>-1053927.8800000008</v>
          </cell>
          <cell r="K70">
            <v>86.31731340648994</v>
          </cell>
          <cell r="L70">
            <v>-790649.9400000004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4685436.66</v>
          </cell>
          <cell r="H71">
            <v>107098.00999999978</v>
          </cell>
          <cell r="I71">
            <v>9.793841744671337</v>
          </cell>
          <cell r="J71">
            <v>-986425.9900000002</v>
          </cell>
          <cell r="K71">
            <v>87.04658778522287</v>
          </cell>
          <cell r="L71">
            <v>-697240.3399999999</v>
          </cell>
        </row>
        <row r="72">
          <cell r="B72">
            <v>10412478870</v>
          </cell>
          <cell r="C72">
            <v>8694649190</v>
          </cell>
          <cell r="D72">
            <v>1137874566</v>
          </cell>
          <cell r="G72">
            <v>8346854421.039996</v>
          </cell>
          <cell r="H72">
            <v>320782746.1200001</v>
          </cell>
          <cell r="I72">
            <v>28.191397866256562</v>
          </cell>
          <cell r="J72">
            <v>-817091819.8800001</v>
          </cell>
          <cell r="K72">
            <v>95.99989877268408</v>
          </cell>
          <cell r="L72">
            <v>-347794768.9600002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90" sqref="F9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1639945030</v>
      </c>
      <c r="D10" s="33">
        <f>'[1]вспомогат'!D10</f>
        <v>215227461</v>
      </c>
      <c r="E10" s="33">
        <f>'[1]вспомогат'!G10</f>
        <v>1562156613.58</v>
      </c>
      <c r="F10" s="33">
        <f>'[1]вспомогат'!H10</f>
        <v>52447385.089999914</v>
      </c>
      <c r="G10" s="34">
        <f>'[1]вспомогат'!I10</f>
        <v>24.36835190375633</v>
      </c>
      <c r="H10" s="35">
        <f>'[1]вспомогат'!J10</f>
        <v>-162780075.9100001</v>
      </c>
      <c r="I10" s="36">
        <f>'[1]вспомогат'!K10</f>
        <v>95.25664488766431</v>
      </c>
      <c r="J10" s="37">
        <f>'[1]вспомогат'!L10</f>
        <v>-77788416.42000008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3792869929.39</v>
      </c>
      <c r="F12" s="38">
        <f>'[1]вспомогат'!H11</f>
        <v>155055477</v>
      </c>
      <c r="G12" s="39">
        <f>'[1]вспомогат'!I11</f>
        <v>29.287247983680565</v>
      </c>
      <c r="H12" s="35">
        <f>'[1]вспомогат'!J11</f>
        <v>-374374523</v>
      </c>
      <c r="I12" s="36">
        <f>'[1]вспомогат'!K11</f>
        <v>96.08916431202562</v>
      </c>
      <c r="J12" s="37">
        <f>'[1]вспомогат'!L11</f>
        <v>-154370070.61000013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329148594.68</v>
      </c>
      <c r="F13" s="38">
        <f>'[1]вспомогат'!H12</f>
        <v>10122163.639999986</v>
      </c>
      <c r="G13" s="39">
        <f>'[1]вспомогат'!I12</f>
        <v>28.182828704490348</v>
      </c>
      <c r="H13" s="35">
        <f>'[1]вспомогат'!J12</f>
        <v>-25793903.360000014</v>
      </c>
      <c r="I13" s="36">
        <f>'[1]вспомогат'!K12</f>
        <v>95.5215716808949</v>
      </c>
      <c r="J13" s="37">
        <f>'[1]вспомогат'!L12</f>
        <v>-15431785.319999993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442471014.87</v>
      </c>
      <c r="F14" s="38">
        <f>'[1]вспомогат'!H13</f>
        <v>18429464.860000014</v>
      </c>
      <c r="G14" s="39">
        <f>'[1]вспомогат'!I13</f>
        <v>42.58266402709642</v>
      </c>
      <c r="H14" s="35">
        <f>'[1]вспомогат'!J13</f>
        <v>-24849802.139999986</v>
      </c>
      <c r="I14" s="36">
        <f>'[1]вспомогат'!K13</f>
        <v>98.19470771485867</v>
      </c>
      <c r="J14" s="37">
        <f>'[1]вспомогат'!L13</f>
        <v>-8134751.129999995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452175000</v>
      </c>
      <c r="D15" s="38">
        <f>'[1]вспомогат'!D14</f>
        <v>44956000</v>
      </c>
      <c r="E15" s="33">
        <f>'[1]вспомогат'!G14</f>
        <v>426436050.23</v>
      </c>
      <c r="F15" s="38">
        <f>'[1]вспомогат'!H14</f>
        <v>15995016.090000033</v>
      </c>
      <c r="G15" s="39">
        <f>'[1]вспомогат'!I14</f>
        <v>35.57926881840029</v>
      </c>
      <c r="H15" s="35">
        <f>'[1]вспомогат'!J14</f>
        <v>-28960983.909999967</v>
      </c>
      <c r="I15" s="36">
        <f>'[1]вспомогат'!K14</f>
        <v>94.30774594570687</v>
      </c>
      <c r="J15" s="37">
        <f>'[1]вспомогат'!L14</f>
        <v>-25738949.76999998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60916404.99</v>
      </c>
      <c r="F16" s="38">
        <f>'[1]вспомогат'!H15</f>
        <v>2320721.370000005</v>
      </c>
      <c r="G16" s="39">
        <f>'[1]вспомогат'!I15</f>
        <v>35.90197120999999</v>
      </c>
      <c r="H16" s="35">
        <f>'[1]вспомогат'!J15</f>
        <v>-4143328.629999995</v>
      </c>
      <c r="I16" s="36">
        <f>'[1]вспомогат'!K15</f>
        <v>98.32578842825055</v>
      </c>
      <c r="J16" s="37">
        <f>'[1]вспомогат'!L15</f>
        <v>-1037235.0099999979</v>
      </c>
    </row>
    <row r="17" spans="1:10" ht="18" customHeight="1">
      <c r="A17" s="40" t="s">
        <v>19</v>
      </c>
      <c r="B17" s="41">
        <f>SUM(B12:B16)</f>
        <v>6297310862</v>
      </c>
      <c r="C17" s="41">
        <f>SUM(C12:C16)</f>
        <v>5256554786</v>
      </c>
      <c r="D17" s="41">
        <f>SUM(D12:D16)</f>
        <v>660045384</v>
      </c>
      <c r="E17" s="41">
        <f>SUM(E12:E16)</f>
        <v>5051841994.16</v>
      </c>
      <c r="F17" s="41">
        <f>SUM(F12:F16)</f>
        <v>201922842.96000004</v>
      </c>
      <c r="G17" s="42">
        <f>F17/D17*100</f>
        <v>30.592266509964723</v>
      </c>
      <c r="H17" s="41">
        <f>SUM(H12:H16)</f>
        <v>-458122541.03999996</v>
      </c>
      <c r="I17" s="43">
        <f>E17/C17*100</f>
        <v>96.10557104084181</v>
      </c>
      <c r="J17" s="41">
        <f>SUM(J12:J16)</f>
        <v>-204712791.8400001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35034470</v>
      </c>
      <c r="D18" s="45">
        <f>'[1]вспомогат'!D16</f>
        <v>5338203</v>
      </c>
      <c r="E18" s="44">
        <f>'[1]вспомогат'!G16</f>
        <v>34496929.78</v>
      </c>
      <c r="F18" s="45">
        <f>'[1]вспомогат'!H16</f>
        <v>842311.3100000024</v>
      </c>
      <c r="G18" s="46">
        <f>'[1]вспомогат'!I16</f>
        <v>15.778929913306078</v>
      </c>
      <c r="H18" s="47">
        <f>'[1]вспомогат'!J16</f>
        <v>-4495891.689999998</v>
      </c>
      <c r="I18" s="48">
        <f>'[1]вспомогат'!K16</f>
        <v>98.46568188415581</v>
      </c>
      <c r="J18" s="49">
        <f>'[1]вспомогат'!L16</f>
        <v>-537540.2199999988</v>
      </c>
    </row>
    <row r="19" spans="1:10" ht="12.75">
      <c r="A19" s="32" t="s">
        <v>21</v>
      </c>
      <c r="B19" s="33">
        <f>'[1]вспомогат'!B17</f>
        <v>248511298</v>
      </c>
      <c r="C19" s="33">
        <f>'[1]вспомогат'!C17</f>
        <v>204507693</v>
      </c>
      <c r="D19" s="38">
        <f>'[1]вспомогат'!D17</f>
        <v>26205558</v>
      </c>
      <c r="E19" s="33">
        <f>'[1]вспомогат'!G17</f>
        <v>214626966.37</v>
      </c>
      <c r="F19" s="38">
        <f>'[1]вспомогат'!H17</f>
        <v>9725230.710000008</v>
      </c>
      <c r="G19" s="39">
        <f>'[1]вспомогат'!I17</f>
        <v>37.11132848230138</v>
      </c>
      <c r="H19" s="35">
        <f>'[1]вспомогат'!J17</f>
        <v>-16480327.289999992</v>
      </c>
      <c r="I19" s="36">
        <f>'[1]вспомогат'!K17</f>
        <v>104.94811379540623</v>
      </c>
      <c r="J19" s="37">
        <f>'[1]вспомогат'!L17</f>
        <v>10119273.370000005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106488.16</v>
      </c>
      <c r="F20" s="38">
        <f>'[1]вспомогат'!H18</f>
        <v>2463.8600000000006</v>
      </c>
      <c r="G20" s="39">
        <f>'[1]вспомогат'!I18</f>
        <v>16.591649831649836</v>
      </c>
      <c r="H20" s="35">
        <f>'[1]вспомогат'!J18</f>
        <v>-12386.14</v>
      </c>
      <c r="I20" s="36">
        <f>'[1]вспомогат'!K18</f>
        <v>117.92708748615726</v>
      </c>
      <c r="J20" s="37">
        <f>'[1]вспомогат'!L18</f>
        <v>16188.160000000003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4650023</v>
      </c>
      <c r="D21" s="38">
        <f>'[1]вспомогат'!D19</f>
        <v>549555</v>
      </c>
      <c r="E21" s="33">
        <f>'[1]вспомогат'!G19</f>
        <v>4633350.46</v>
      </c>
      <c r="F21" s="38">
        <f>'[1]вспомогат'!H19</f>
        <v>169180.83000000007</v>
      </c>
      <c r="G21" s="39">
        <f>'[1]вспомогат'!I19</f>
        <v>30.785058820318273</v>
      </c>
      <c r="H21" s="35">
        <f>'[1]вспомогат'!J19</f>
        <v>-380374.1699999999</v>
      </c>
      <c r="I21" s="36">
        <f>'[1]вспомогат'!K19</f>
        <v>99.6414525261488</v>
      </c>
      <c r="J21" s="37">
        <f>'[1]вспомогат'!L19</f>
        <v>-16672.540000000037</v>
      </c>
    </row>
    <row r="22" spans="1:10" ht="12.75">
      <c r="A22" s="32" t="s">
        <v>24</v>
      </c>
      <c r="B22" s="33">
        <f>'[1]вспомогат'!B20</f>
        <v>128920050</v>
      </c>
      <c r="C22" s="33">
        <f>'[1]вспомогат'!C20</f>
        <v>106260076</v>
      </c>
      <c r="D22" s="38">
        <f>'[1]вспомогат'!D20</f>
        <v>14772209</v>
      </c>
      <c r="E22" s="33">
        <f>'[1]вспомогат'!G20</f>
        <v>105653382.6</v>
      </c>
      <c r="F22" s="38">
        <f>'[1]вспомогат'!H20</f>
        <v>5122124.640000001</v>
      </c>
      <c r="G22" s="39">
        <f>'[1]вспомогат'!I20</f>
        <v>34.67406018964395</v>
      </c>
      <c r="H22" s="35">
        <f>'[1]вспомогат'!J20</f>
        <v>-9650084.36</v>
      </c>
      <c r="I22" s="36">
        <f>'[1]вспомогат'!K20</f>
        <v>99.4290485920601</v>
      </c>
      <c r="J22" s="37">
        <f>'[1]вспомогат'!L20</f>
        <v>-606693.400000006</v>
      </c>
    </row>
    <row r="23" spans="1:10" ht="12.75">
      <c r="A23" s="32" t="s">
        <v>25</v>
      </c>
      <c r="B23" s="33">
        <f>'[1]вспомогат'!B21</f>
        <v>28492520</v>
      </c>
      <c r="C23" s="33">
        <f>'[1]вспомогат'!C21</f>
        <v>23467350</v>
      </c>
      <c r="D23" s="38">
        <f>'[1]вспомогат'!D21</f>
        <v>3172620</v>
      </c>
      <c r="E23" s="33">
        <f>'[1]вспомогат'!G21</f>
        <v>25878875.94</v>
      </c>
      <c r="F23" s="38">
        <f>'[1]вспомогат'!H21</f>
        <v>1003697.7200000025</v>
      </c>
      <c r="G23" s="39">
        <f>'[1]вспомогат'!I21</f>
        <v>31.636241339965153</v>
      </c>
      <c r="H23" s="35">
        <f>'[1]вспомогат'!J21</f>
        <v>-2168922.2799999975</v>
      </c>
      <c r="I23" s="36">
        <f>'[1]вспомогат'!K21</f>
        <v>110.27608971613753</v>
      </c>
      <c r="J23" s="37">
        <f>'[1]вспомогат'!L21</f>
        <v>2411525.9400000013</v>
      </c>
    </row>
    <row r="24" spans="1:10" ht="12.75">
      <c r="A24" s="32" t="s">
        <v>26</v>
      </c>
      <c r="B24" s="33">
        <f>'[1]вспомогат'!B22</f>
        <v>56708690</v>
      </c>
      <c r="C24" s="33">
        <f>'[1]вспомогат'!C22</f>
        <v>48900944</v>
      </c>
      <c r="D24" s="38">
        <f>'[1]вспомогат'!D22</f>
        <v>9474388</v>
      </c>
      <c r="E24" s="33">
        <f>'[1]вспомогат'!G22</f>
        <v>44944967.58</v>
      </c>
      <c r="F24" s="38">
        <f>'[1]вспомогат'!H22</f>
        <v>1501590.1799999997</v>
      </c>
      <c r="G24" s="39">
        <f>'[1]вспомогат'!I22</f>
        <v>15.848941166437344</v>
      </c>
      <c r="H24" s="35">
        <f>'[1]вспомогат'!J22</f>
        <v>-7972797.82</v>
      </c>
      <c r="I24" s="36">
        <f>'[1]вспомогат'!K22</f>
        <v>91.91022484146727</v>
      </c>
      <c r="J24" s="37">
        <f>'[1]вспомогат'!L22</f>
        <v>-3955976.420000002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7760287</v>
      </c>
      <c r="D25" s="38">
        <f>'[1]вспомогат'!D23</f>
        <v>2362320</v>
      </c>
      <c r="E25" s="33">
        <f>'[1]вспомогат'!G23</f>
        <v>6746266.65</v>
      </c>
      <c r="F25" s="38">
        <f>'[1]вспомогат'!H23</f>
        <v>214271.18000000063</v>
      </c>
      <c r="G25" s="39">
        <f>'[1]вспомогат'!I23</f>
        <v>9.070370652578848</v>
      </c>
      <c r="H25" s="35">
        <f>'[1]вспомогат'!J23</f>
        <v>-2148048.8199999994</v>
      </c>
      <c r="I25" s="36">
        <f>'[1]вспомогат'!K23</f>
        <v>86.93321071759331</v>
      </c>
      <c r="J25" s="37">
        <f>'[1]вспомогат'!L23</f>
        <v>-1014020.3499999996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34646306.69</v>
      </c>
      <c r="F26" s="38">
        <f>'[1]вспомогат'!H24</f>
        <v>1491782.3699999973</v>
      </c>
      <c r="G26" s="39">
        <f>'[1]вспомогат'!I24</f>
        <v>20.421790244735792</v>
      </c>
      <c r="H26" s="35">
        <f>'[1]вспомогат'!J24</f>
        <v>-5813073.630000003</v>
      </c>
      <c r="I26" s="36">
        <f>'[1]вспомогат'!K24</f>
        <v>95.61113477650798</v>
      </c>
      <c r="J26" s="37">
        <f>'[1]вспомогат'!L24</f>
        <v>-1590379.3100000024</v>
      </c>
    </row>
    <row r="27" spans="1:10" ht="12.75">
      <c r="A27" s="32" t="s">
        <v>29</v>
      </c>
      <c r="B27" s="33">
        <f>'[1]вспомогат'!B25</f>
        <v>120644600</v>
      </c>
      <c r="C27" s="33">
        <f>'[1]вспомогат'!C25</f>
        <v>101791456</v>
      </c>
      <c r="D27" s="38">
        <f>'[1]вспомогат'!D25</f>
        <v>16829640</v>
      </c>
      <c r="E27" s="33">
        <f>'[1]вспомогат'!G25</f>
        <v>90286796.68</v>
      </c>
      <c r="F27" s="38">
        <f>'[1]вспомогат'!H25</f>
        <v>2966841.0600000024</v>
      </c>
      <c r="G27" s="39">
        <f>'[1]вспомогат'!I25</f>
        <v>17.628666210328934</v>
      </c>
      <c r="H27" s="35">
        <f>'[1]вспомогат'!J25</f>
        <v>-13862798.939999998</v>
      </c>
      <c r="I27" s="36">
        <f>'[1]вспомогат'!K25</f>
        <v>88.69781436273001</v>
      </c>
      <c r="J27" s="37">
        <f>'[1]вспомогат'!L25</f>
        <v>-11504659.319999993</v>
      </c>
    </row>
    <row r="28" spans="1:10" ht="12.75">
      <c r="A28" s="32" t="s">
        <v>30</v>
      </c>
      <c r="B28" s="33">
        <f>'[1]вспомогат'!B26</f>
        <v>69127108</v>
      </c>
      <c r="C28" s="33">
        <f>'[1]вспомогат'!C26</f>
        <v>59386690</v>
      </c>
      <c r="D28" s="38">
        <f>'[1]вспомогат'!D26</f>
        <v>10203666</v>
      </c>
      <c r="E28" s="33">
        <f>'[1]вспомогат'!G26</f>
        <v>52089830.64</v>
      </c>
      <c r="F28" s="38">
        <f>'[1]вспомогат'!H26</f>
        <v>1319238.1099999994</v>
      </c>
      <c r="G28" s="39">
        <f>'[1]вспомогат'!I26</f>
        <v>12.92906010447617</v>
      </c>
      <c r="H28" s="35">
        <f>'[1]вспомогат'!J26</f>
        <v>-8884427.89</v>
      </c>
      <c r="I28" s="36">
        <f>'[1]вспомогат'!K26</f>
        <v>87.71297177869317</v>
      </c>
      <c r="J28" s="37">
        <f>'[1]вспомогат'!L26</f>
        <v>-7296859.359999999</v>
      </c>
    </row>
    <row r="29" spans="1:10" ht="12.75">
      <c r="A29" s="32" t="s">
        <v>31</v>
      </c>
      <c r="B29" s="33">
        <f>'[1]вспомогат'!B27</f>
        <v>64428928</v>
      </c>
      <c r="C29" s="33">
        <f>'[1]вспомогат'!C27</f>
        <v>52637751</v>
      </c>
      <c r="D29" s="38">
        <f>'[1]вспомогат'!D27</f>
        <v>7596117</v>
      </c>
      <c r="E29" s="33">
        <f>'[1]вспомогат'!G27</f>
        <v>47871127.38</v>
      </c>
      <c r="F29" s="38">
        <f>'[1]вспомогат'!H27</f>
        <v>1700026.789999999</v>
      </c>
      <c r="G29" s="39">
        <f>'[1]вспомогат'!I27</f>
        <v>22.380208072097876</v>
      </c>
      <c r="H29" s="35">
        <f>'[1]вспомогат'!J27</f>
        <v>-5896090.210000001</v>
      </c>
      <c r="I29" s="36">
        <f>'[1]вспомогат'!K27</f>
        <v>90.94447705412034</v>
      </c>
      <c r="J29" s="37">
        <f>'[1]вспомогат'!L27</f>
        <v>-4766623.619999997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30890.17000000001</v>
      </c>
      <c r="F30" s="38">
        <f>'[1]вспомогат'!H28</f>
        <v>540</v>
      </c>
      <c r="G30" s="39">
        <f>'[1]вспомогат'!I28</f>
        <v>10.986775178026448</v>
      </c>
      <c r="H30" s="35">
        <f>'[1]вспомогат'!J28</f>
        <v>-4375</v>
      </c>
      <c r="I30" s="36">
        <f>'[1]вспомогат'!K28</f>
        <v>43.00155912855851</v>
      </c>
      <c r="J30" s="37">
        <f>'[1]вспомогат'!L28</f>
        <v>-40944.82999999999</v>
      </c>
    </row>
    <row r="31" spans="1:10" ht="12.75">
      <c r="A31" s="32" t="s">
        <v>33</v>
      </c>
      <c r="B31" s="33">
        <f>'[1]вспомогат'!B29</f>
        <v>169008493</v>
      </c>
      <c r="C31" s="33">
        <f>'[1]вспомогат'!C29</f>
        <v>143952208</v>
      </c>
      <c r="D31" s="38">
        <f>'[1]вспомогат'!D29</f>
        <v>14978324</v>
      </c>
      <c r="E31" s="33">
        <f>'[1]вспомогат'!G29</f>
        <v>138626321.95</v>
      </c>
      <c r="F31" s="38">
        <f>'[1]вспомогат'!H29</f>
        <v>5585695.50999999</v>
      </c>
      <c r="G31" s="39">
        <f>'[1]вспомогат'!I29</f>
        <v>37.29185928946383</v>
      </c>
      <c r="H31" s="35">
        <f>'[1]вспомогат'!J29</f>
        <v>-9392628.49000001</v>
      </c>
      <c r="I31" s="36">
        <f>'[1]вспомогат'!K29</f>
        <v>96.30024011163482</v>
      </c>
      <c r="J31" s="37">
        <f>'[1]вспомогат'!L29</f>
        <v>-5325886.050000012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39499219</v>
      </c>
      <c r="D32" s="38">
        <f>'[1]вспомогат'!D30</f>
        <v>4604926</v>
      </c>
      <c r="E32" s="33">
        <f>'[1]вспомогат'!G30</f>
        <v>38475017.16</v>
      </c>
      <c r="F32" s="38">
        <f>'[1]вспомогат'!H30</f>
        <v>1302386.6699999943</v>
      </c>
      <c r="G32" s="39">
        <f>'[1]вспомогат'!I30</f>
        <v>28.28246686265956</v>
      </c>
      <c r="H32" s="35">
        <f>'[1]вспомогат'!J30</f>
        <v>-3302539.3300000057</v>
      </c>
      <c r="I32" s="36">
        <f>'[1]вспомогат'!K30</f>
        <v>97.40703268082338</v>
      </c>
      <c r="J32" s="37">
        <f>'[1]вспомогат'!L30</f>
        <v>-1024201.8400000036</v>
      </c>
    </row>
    <row r="33" spans="1:10" ht="12.75">
      <c r="A33" s="32" t="s">
        <v>35</v>
      </c>
      <c r="B33" s="33">
        <f>'[1]вспомогат'!B31</f>
        <v>40217943</v>
      </c>
      <c r="C33" s="33">
        <f>'[1]вспомогат'!C31</f>
        <v>34434543</v>
      </c>
      <c r="D33" s="38">
        <f>'[1]вспомогат'!D31</f>
        <v>9595784</v>
      </c>
      <c r="E33" s="33">
        <f>'[1]вспомогат'!G31</f>
        <v>28776307.44</v>
      </c>
      <c r="F33" s="38">
        <f>'[1]вспомогат'!H31</f>
        <v>1025759.5400000028</v>
      </c>
      <c r="G33" s="39">
        <f>'[1]вспомогат'!I31</f>
        <v>10.689689763754611</v>
      </c>
      <c r="H33" s="35">
        <f>'[1]вспомогат'!J31</f>
        <v>-8570024.459999997</v>
      </c>
      <c r="I33" s="36">
        <f>'[1]вспомогат'!K31</f>
        <v>83.56814097982948</v>
      </c>
      <c r="J33" s="37">
        <f>'[1]вспомогат'!L31</f>
        <v>-5658235.559999999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30715491</v>
      </c>
      <c r="D34" s="38">
        <f>'[1]вспомогат'!D32</f>
        <v>3023682</v>
      </c>
      <c r="E34" s="33">
        <f>'[1]вспомогат'!G32</f>
        <v>29133708.3</v>
      </c>
      <c r="F34" s="38">
        <f>'[1]вспомогат'!H32</f>
        <v>942565.0800000019</v>
      </c>
      <c r="G34" s="39">
        <f>'[1]вспомогат'!I32</f>
        <v>31.17275824640296</v>
      </c>
      <c r="H34" s="35">
        <f>'[1]вспомогат'!J32</f>
        <v>-2081116.919999998</v>
      </c>
      <c r="I34" s="36">
        <f>'[1]вспомогат'!K32</f>
        <v>94.85021190121948</v>
      </c>
      <c r="J34" s="37">
        <f>'[1]вспомогат'!L32</f>
        <v>-1581782.6999999993</v>
      </c>
    </row>
    <row r="35" spans="1:10" ht="12.75">
      <c r="A35" s="32" t="s">
        <v>37</v>
      </c>
      <c r="B35" s="33">
        <f>'[1]вспомогат'!B33</f>
        <v>67485215</v>
      </c>
      <c r="C35" s="33">
        <f>'[1]вспомогат'!C33</f>
        <v>57323681</v>
      </c>
      <c r="D35" s="38">
        <f>'[1]вспомогат'!D33</f>
        <v>7991629</v>
      </c>
      <c r="E35" s="33">
        <f>'[1]вспомогат'!G33</f>
        <v>53856336.55</v>
      </c>
      <c r="F35" s="38">
        <f>'[1]вспомогат'!H33</f>
        <v>2760099.4399999976</v>
      </c>
      <c r="G35" s="39">
        <f>'[1]вспомогат'!I33</f>
        <v>34.53738205314583</v>
      </c>
      <c r="H35" s="35">
        <f>'[1]вспомогат'!J33</f>
        <v>-5231529.560000002</v>
      </c>
      <c r="I35" s="36">
        <f>'[1]вспомогат'!K33</f>
        <v>93.95128786303866</v>
      </c>
      <c r="J35" s="37">
        <f>'[1]вспомогат'!L33</f>
        <v>-3467344.450000003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226624.16</v>
      </c>
      <c r="F36" s="38">
        <f>'[1]вспомогат'!H34</f>
        <v>3377.9899999999907</v>
      </c>
      <c r="G36" s="39">
        <f>'[1]вспомогат'!I34</f>
        <v>8.238999999999978</v>
      </c>
      <c r="H36" s="35">
        <f>'[1]вспомогат'!J34</f>
        <v>-37622.01000000001</v>
      </c>
      <c r="I36" s="36">
        <f>'[1]вспомогат'!K34</f>
        <v>103.67070448307412</v>
      </c>
      <c r="J36" s="37">
        <f>'[1]вспомогат'!L34</f>
        <v>8024.1600000000035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5890872.34</v>
      </c>
      <c r="F37" s="38">
        <f>'[1]вспомогат'!H35</f>
        <v>110823.04999999981</v>
      </c>
      <c r="G37" s="39">
        <f>'[1]вспомогат'!I35</f>
        <v>11.526501799861235</v>
      </c>
      <c r="H37" s="35">
        <f>'[1]вспомогат'!J35</f>
        <v>-850639.9500000002</v>
      </c>
      <c r="I37" s="36">
        <f>'[1]вспомогат'!K35</f>
        <v>95.44517430017777</v>
      </c>
      <c r="J37" s="37">
        <f>'[1]вспомогат'!L35</f>
        <v>-281123.66000000015</v>
      </c>
    </row>
    <row r="38" spans="1:10" ht="18.75" customHeight="1">
      <c r="A38" s="51" t="s">
        <v>40</v>
      </c>
      <c r="B38" s="41">
        <f>SUM(B18:B37)</f>
        <v>1186898924</v>
      </c>
      <c r="C38" s="41">
        <f>SUM(C18:C37)</f>
        <v>993111299</v>
      </c>
      <c r="D38" s="41">
        <f>SUM(D18:D37)</f>
        <v>145025705</v>
      </c>
      <c r="E38" s="41">
        <f>SUM(E18:E37)</f>
        <v>956997366.9999999</v>
      </c>
      <c r="F38" s="41">
        <f>SUM(F18:F37)</f>
        <v>37790006.04</v>
      </c>
      <c r="G38" s="42">
        <f>F38/D38*100</f>
        <v>26.05745377345347</v>
      </c>
      <c r="H38" s="41">
        <f>SUM(H18:H37)</f>
        <v>-107235698.96000001</v>
      </c>
      <c r="I38" s="43">
        <f>E38/C38*100</f>
        <v>96.36355642752584</v>
      </c>
      <c r="J38" s="41">
        <f>SUM(J18:J37)</f>
        <v>-36113932.000000015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13318455.5</v>
      </c>
      <c r="F39" s="38">
        <f>'[1]вспомогат'!H36</f>
        <v>213711.41000000015</v>
      </c>
      <c r="G39" s="39">
        <f>'[1]вспомогат'!I36</f>
        <v>15.766079140458908</v>
      </c>
      <c r="H39" s="35">
        <f>'[1]вспомогат'!J36</f>
        <v>-1141802.5899999999</v>
      </c>
      <c r="I39" s="36">
        <f>'[1]вспомогат'!K36</f>
        <v>101.86220269823885</v>
      </c>
      <c r="J39" s="37">
        <f>'[1]вспомогат'!L36</f>
        <v>243482.5</v>
      </c>
    </row>
    <row r="40" spans="1:10" ht="12.75" customHeight="1">
      <c r="A40" s="52" t="s">
        <v>42</v>
      </c>
      <c r="B40" s="33">
        <f>'[1]вспомогат'!B37</f>
        <v>43913370</v>
      </c>
      <c r="C40" s="33">
        <f>'[1]вспомогат'!C37</f>
        <v>37175415</v>
      </c>
      <c r="D40" s="38">
        <f>'[1]вспомогат'!D37</f>
        <v>6506528</v>
      </c>
      <c r="E40" s="33">
        <f>'[1]вспомогат'!G37</f>
        <v>33127645.84</v>
      </c>
      <c r="F40" s="38">
        <f>'[1]вспомогат'!H37</f>
        <v>889210.9699999988</v>
      </c>
      <c r="G40" s="39">
        <f>'[1]вспомогат'!I37</f>
        <v>13.666443454942465</v>
      </c>
      <c r="H40" s="35">
        <f>'[1]вспомогат'!J37</f>
        <v>-5617317.030000001</v>
      </c>
      <c r="I40" s="36">
        <f>'[1]вспомогат'!K37</f>
        <v>89.11170417330916</v>
      </c>
      <c r="J40" s="37">
        <f>'[1]вспомогат'!L37</f>
        <v>-4047769.16</v>
      </c>
    </row>
    <row r="41" spans="1:10" ht="12.75" customHeight="1">
      <c r="A41" s="52" t="s">
        <v>43</v>
      </c>
      <c r="B41" s="33">
        <f>'[1]вспомогат'!B38</f>
        <v>22465733</v>
      </c>
      <c r="C41" s="33">
        <f>'[1]вспомогат'!C38</f>
        <v>20352460</v>
      </c>
      <c r="D41" s="38">
        <f>'[1]вспомогат'!D38</f>
        <v>3947211</v>
      </c>
      <c r="E41" s="33">
        <f>'[1]вспомогат'!G38</f>
        <v>18621806.04</v>
      </c>
      <c r="F41" s="38">
        <f>'[1]вспомогат'!H38</f>
        <v>963489.5999999978</v>
      </c>
      <c r="G41" s="39">
        <f>'[1]вспомогат'!I38</f>
        <v>24.409376645940583</v>
      </c>
      <c r="H41" s="35">
        <f>'[1]вспомогат'!J38</f>
        <v>-2983721.4000000022</v>
      </c>
      <c r="I41" s="36">
        <f>'[1]вспомогат'!K38</f>
        <v>91.49658586726125</v>
      </c>
      <c r="J41" s="37">
        <f>'[1]вспомогат'!L38</f>
        <v>-1730653.960000001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13433842.78</v>
      </c>
      <c r="F42" s="38">
        <f>'[1]вспомогат'!H39</f>
        <v>359822.44999999925</v>
      </c>
      <c r="G42" s="39">
        <f>'[1]вспомогат'!I39</f>
        <v>10.262705152166891</v>
      </c>
      <c r="H42" s="35">
        <f>'[1]вспомогат'!J39</f>
        <v>-3146294.5500000007</v>
      </c>
      <c r="I42" s="36">
        <f>'[1]вспомогат'!K39</f>
        <v>86.74194923722173</v>
      </c>
      <c r="J42" s="37">
        <f>'[1]вспомогат'!L39</f>
        <v>-2053292.2200000007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13184606.55</v>
      </c>
      <c r="F43" s="38">
        <f>'[1]вспомогат'!H40</f>
        <v>568211.6000000015</v>
      </c>
      <c r="G43" s="39">
        <f>'[1]вспомогат'!I40</f>
        <v>15.007116481845944</v>
      </c>
      <c r="H43" s="35">
        <f>'[1]вспомогат'!J40</f>
        <v>-3218069.3999999985</v>
      </c>
      <c r="I43" s="36">
        <f>'[1]вспомогат'!K40</f>
        <v>91.76133677812261</v>
      </c>
      <c r="J43" s="37">
        <f>'[1]вспомогат'!L40</f>
        <v>-1183761.4499999993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17616628.52</v>
      </c>
      <c r="F44" s="38">
        <f>'[1]вспомогат'!H41</f>
        <v>487334.83999999985</v>
      </c>
      <c r="G44" s="39">
        <f>'[1]вспомогат'!I41</f>
        <v>37.86636684470537</v>
      </c>
      <c r="H44" s="35">
        <f>'[1]вспомогат'!J41</f>
        <v>-799651.1600000001</v>
      </c>
      <c r="I44" s="36">
        <f>'[1]вспомогат'!K41</f>
        <v>97.85083834002997</v>
      </c>
      <c r="J44" s="37">
        <f>'[1]вспомогат'!L41</f>
        <v>-386925.48000000045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24963224.95</v>
      </c>
      <c r="F45" s="38">
        <f>'[1]вспомогат'!H42</f>
        <v>1211307.75</v>
      </c>
      <c r="G45" s="39">
        <f>'[1]вспомогат'!I42</f>
        <v>47.22795363868917</v>
      </c>
      <c r="H45" s="35">
        <f>'[1]вспомогат'!J42</f>
        <v>-1353503.25</v>
      </c>
      <c r="I45" s="36">
        <f>'[1]вспомогат'!K42</f>
        <v>102.66276320281904</v>
      </c>
      <c r="J45" s="37">
        <f>'[1]вспомогат'!L42</f>
        <v>647470.9499999993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41893212</v>
      </c>
      <c r="D46" s="38">
        <f>'[1]вспомогат'!D43</f>
        <v>6124057</v>
      </c>
      <c r="E46" s="33">
        <f>'[1]вспомогат'!G43</f>
        <v>41499103.11</v>
      </c>
      <c r="F46" s="38">
        <f>'[1]вспомогат'!H43</f>
        <v>1450537.1000000015</v>
      </c>
      <c r="G46" s="39">
        <f>'[1]вспомогат'!I43</f>
        <v>23.685885026870285</v>
      </c>
      <c r="H46" s="35">
        <f>'[1]вспомогат'!J43</f>
        <v>-4673519.8999999985</v>
      </c>
      <c r="I46" s="36">
        <f>'[1]вспомогат'!K43</f>
        <v>99.0592535850438</v>
      </c>
      <c r="J46" s="37">
        <f>'[1]вспомогат'!L43</f>
        <v>-394108.8900000006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23796061</v>
      </c>
      <c r="D47" s="38">
        <f>'[1]вспомогат'!D44</f>
        <v>6675404</v>
      </c>
      <c r="E47" s="33">
        <f>'[1]вспомогат'!G44</f>
        <v>18822750.96</v>
      </c>
      <c r="F47" s="38">
        <f>'[1]вспомогат'!H44</f>
        <v>675226.0199999996</v>
      </c>
      <c r="G47" s="39">
        <f>'[1]вспомогат'!I44</f>
        <v>10.115133406157883</v>
      </c>
      <c r="H47" s="35">
        <f>'[1]вспомогат'!J44</f>
        <v>-6000177.98</v>
      </c>
      <c r="I47" s="36">
        <f>'[1]вспомогат'!K44</f>
        <v>79.1002803363128</v>
      </c>
      <c r="J47" s="37">
        <f>'[1]вспомогат'!L44</f>
        <v>-4973310.039999999</v>
      </c>
    </row>
    <row r="48" spans="1:10" ht="14.25" customHeight="1">
      <c r="A48" s="53" t="s">
        <v>50</v>
      </c>
      <c r="B48" s="33">
        <f>'[1]вспомогат'!B45</f>
        <v>25801316</v>
      </c>
      <c r="C48" s="33">
        <f>'[1]вспомогат'!C45</f>
        <v>21692495</v>
      </c>
      <c r="D48" s="38">
        <f>'[1]вспомогат'!D45</f>
        <v>2945800</v>
      </c>
      <c r="E48" s="33">
        <f>'[1]вспомогат'!G45</f>
        <v>21221111.23</v>
      </c>
      <c r="F48" s="38">
        <f>'[1]вспомогат'!H45</f>
        <v>1306539.7800000012</v>
      </c>
      <c r="G48" s="39">
        <f>'[1]вспомогат'!I45</f>
        <v>44.35263018534867</v>
      </c>
      <c r="H48" s="35">
        <f>'[1]вспомогат'!J45</f>
        <v>-1639260.2199999988</v>
      </c>
      <c r="I48" s="36">
        <f>'[1]вспомогат'!K45</f>
        <v>97.82697301532166</v>
      </c>
      <c r="J48" s="37">
        <f>'[1]вспомогат'!L45</f>
        <v>-471383.76999999955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7390196.03</v>
      </c>
      <c r="F49" s="38">
        <f>'[1]вспомогат'!H46</f>
        <v>269482.7000000002</v>
      </c>
      <c r="G49" s="39">
        <f>'[1]вспомогат'!I46</f>
        <v>39.28989346579521</v>
      </c>
      <c r="H49" s="35">
        <f>'[1]вспомогат'!J46</f>
        <v>-416400.2999999998</v>
      </c>
      <c r="I49" s="36">
        <f>'[1]вспомогат'!K46</f>
        <v>98.12142981569593</v>
      </c>
      <c r="J49" s="37">
        <f>'[1]вспомогат'!L46</f>
        <v>-141487.96999999974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7261280</v>
      </c>
      <c r="D50" s="38">
        <f>'[1]вспомогат'!D47</f>
        <v>1272400</v>
      </c>
      <c r="E50" s="33">
        <f>'[1]вспомогат'!G47</f>
        <v>7134726</v>
      </c>
      <c r="F50" s="38">
        <f>'[1]вспомогат'!H47</f>
        <v>528397.0999999996</v>
      </c>
      <c r="G50" s="39">
        <f>'[1]вспомогат'!I47</f>
        <v>41.52759352404901</v>
      </c>
      <c r="H50" s="35">
        <f>'[1]вспомогат'!J47</f>
        <v>-744002.9000000004</v>
      </c>
      <c r="I50" s="36">
        <f>'[1]вспомогат'!K47</f>
        <v>98.25713923715928</v>
      </c>
      <c r="J50" s="37">
        <f>'[1]вспомогат'!L47</f>
        <v>-126554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9081840</v>
      </c>
      <c r="D51" s="38">
        <f>'[1]вспомогат'!D48</f>
        <v>2219807</v>
      </c>
      <c r="E51" s="33">
        <f>'[1]вспомогат'!G48</f>
        <v>7214450.73</v>
      </c>
      <c r="F51" s="38">
        <f>'[1]вспомогат'!H48</f>
        <v>242449.99000000022</v>
      </c>
      <c r="G51" s="39">
        <f>'[1]вспомогат'!I48</f>
        <v>10.922120256400678</v>
      </c>
      <c r="H51" s="35">
        <f>'[1]вспомогат'!J48</f>
        <v>-1977357.0099999998</v>
      </c>
      <c r="I51" s="36">
        <f>'[1]вспомогат'!K48</f>
        <v>79.4382055838905</v>
      </c>
      <c r="J51" s="37">
        <f>'[1]вспомогат'!L48</f>
        <v>-1867389.2699999996</v>
      </c>
    </row>
    <row r="52" spans="1:10" ht="14.25" customHeight="1">
      <c r="A52" s="53" t="s">
        <v>54</v>
      </c>
      <c r="B52" s="33">
        <f>'[1]вспомогат'!B49</f>
        <v>28835600</v>
      </c>
      <c r="C52" s="33">
        <f>'[1]вспомогат'!C49</f>
        <v>23023998</v>
      </c>
      <c r="D52" s="38">
        <f>'[1]вспомогат'!D49</f>
        <v>4641880</v>
      </c>
      <c r="E52" s="33">
        <f>'[1]вспомогат'!G49</f>
        <v>24319252.26</v>
      </c>
      <c r="F52" s="38">
        <f>'[1]вспомогат'!H49</f>
        <v>633337.7900000028</v>
      </c>
      <c r="G52" s="39">
        <f>'[1]вспомогат'!I49</f>
        <v>13.643993166561884</v>
      </c>
      <c r="H52" s="35">
        <f>'[1]вспомогат'!J49</f>
        <v>-4008542.209999997</v>
      </c>
      <c r="I52" s="36">
        <f>'[1]вспомогат'!K49</f>
        <v>105.6256704852042</v>
      </c>
      <c r="J52" s="37">
        <f>'[1]вспомогат'!L49</f>
        <v>1295254.2600000016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8233168.54</v>
      </c>
      <c r="F53" s="38">
        <f>'[1]вспомогат'!H50</f>
        <v>188107.25999999978</v>
      </c>
      <c r="G53" s="39">
        <f>'[1]вспомогат'!I50</f>
        <v>18.488471934187096</v>
      </c>
      <c r="H53" s="35">
        <f>'[1]вспомогат'!J50</f>
        <v>-829322.7400000002</v>
      </c>
      <c r="I53" s="36">
        <f>'[1]вспомогат'!K50</f>
        <v>97.23946828237017</v>
      </c>
      <c r="J53" s="37">
        <f>'[1]вспомогат'!L50</f>
        <v>-233731.45999999996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7180932</v>
      </c>
      <c r="D54" s="38">
        <f>'[1]вспомогат'!D51</f>
        <v>1243550</v>
      </c>
      <c r="E54" s="33">
        <f>'[1]вспомогат'!G51</f>
        <v>6748665.1</v>
      </c>
      <c r="F54" s="38">
        <f>'[1]вспомогат'!H51</f>
        <v>522533.77999999933</v>
      </c>
      <c r="G54" s="39">
        <f>'[1]вспомогат'!I51</f>
        <v>42.01952313939925</v>
      </c>
      <c r="H54" s="35">
        <f>'[1]вспомогат'!J51</f>
        <v>-721016.2200000007</v>
      </c>
      <c r="I54" s="36">
        <f>'[1]вспомогат'!K51</f>
        <v>93.98035101850289</v>
      </c>
      <c r="J54" s="37">
        <f>'[1]вспомогат'!L51</f>
        <v>-432266.9000000004</v>
      </c>
    </row>
    <row r="55" spans="1:10" ht="14.25" customHeight="1">
      <c r="A55" s="53" t="s">
        <v>57</v>
      </c>
      <c r="B55" s="33">
        <f>'[1]вспомогат'!B52</f>
        <v>48451063</v>
      </c>
      <c r="C55" s="33">
        <f>'[1]вспомогат'!C52</f>
        <v>41104414</v>
      </c>
      <c r="D55" s="38">
        <f>'[1]вспомогат'!D52</f>
        <v>6281100</v>
      </c>
      <c r="E55" s="33">
        <f>'[1]вспомогат'!G52</f>
        <v>41295173.2</v>
      </c>
      <c r="F55" s="38">
        <f>'[1]вспомогат'!H52</f>
        <v>1515442.5900000036</v>
      </c>
      <c r="G55" s="39">
        <f>'[1]вспомогат'!I52</f>
        <v>24.127025361799742</v>
      </c>
      <c r="H55" s="35">
        <f>'[1]вспомогат'!J52</f>
        <v>-4765657.409999996</v>
      </c>
      <c r="I55" s="36">
        <f>'[1]вспомогат'!K52</f>
        <v>100.46408446547859</v>
      </c>
      <c r="J55" s="37">
        <f>'[1]вспомогат'!L52</f>
        <v>190759.20000000298</v>
      </c>
    </row>
    <row r="56" spans="1:10" ht="14.25" customHeight="1">
      <c r="A56" s="53" t="s">
        <v>58</v>
      </c>
      <c r="B56" s="33">
        <f>'[1]вспомогат'!B53</f>
        <v>62012246</v>
      </c>
      <c r="C56" s="33">
        <f>'[1]вспомогат'!C53</f>
        <v>50592543</v>
      </c>
      <c r="D56" s="38">
        <f>'[1]вспомогат'!D53</f>
        <v>6865845</v>
      </c>
      <c r="E56" s="33">
        <f>'[1]вспомогат'!G53</f>
        <v>48674743.88</v>
      </c>
      <c r="F56" s="38">
        <f>'[1]вспомогат'!H53</f>
        <v>1631892.0100000054</v>
      </c>
      <c r="G56" s="39">
        <f>'[1]вспомогат'!I53</f>
        <v>23.768261736173848</v>
      </c>
      <c r="H56" s="35">
        <f>'[1]вспомогат'!J53</f>
        <v>-5233952.989999995</v>
      </c>
      <c r="I56" s="36">
        <f>'[1]вспомогат'!K53</f>
        <v>96.20932452436716</v>
      </c>
      <c r="J56" s="37">
        <f>'[1]вспомогат'!L53</f>
        <v>-1917799.1199999973</v>
      </c>
    </row>
    <row r="57" spans="1:10" ht="14.25" customHeight="1">
      <c r="A57" s="53" t="s">
        <v>59</v>
      </c>
      <c r="B57" s="33">
        <f>'[1]вспомогат'!B54</f>
        <v>36081661</v>
      </c>
      <c r="C57" s="33">
        <f>'[1]вспомогат'!C54</f>
        <v>29967011</v>
      </c>
      <c r="D57" s="38">
        <f>'[1]вспомогат'!D54</f>
        <v>5066900</v>
      </c>
      <c r="E57" s="33">
        <f>'[1]вспомогат'!G54</f>
        <v>27781988.35</v>
      </c>
      <c r="F57" s="38">
        <f>'[1]вспомогат'!H54</f>
        <v>581386.1700000018</v>
      </c>
      <c r="G57" s="39">
        <f>'[1]вспомогат'!I54</f>
        <v>11.474198622431897</v>
      </c>
      <c r="H57" s="35">
        <f>'[1]вспомогат'!J54</f>
        <v>-4485513.829999998</v>
      </c>
      <c r="I57" s="36">
        <f>'[1]вспомогат'!K54</f>
        <v>92.70857327078768</v>
      </c>
      <c r="J57" s="37">
        <f>'[1]вспомогат'!L54</f>
        <v>-2185022.6499999985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47625466.03</v>
      </c>
      <c r="F58" s="38">
        <f>'[1]вспомогат'!H55</f>
        <v>1362595.1400000006</v>
      </c>
      <c r="G58" s="39">
        <f>'[1]вспомогат'!I55</f>
        <v>14.459122167072119</v>
      </c>
      <c r="H58" s="35">
        <f>'[1]вспомогат'!J55</f>
        <v>-8061179.859999999</v>
      </c>
      <c r="I58" s="36">
        <f>'[1]вспомогат'!K55</f>
        <v>94.36976569717453</v>
      </c>
      <c r="J58" s="37">
        <f>'[1]вспомогат'!L55</f>
        <v>-2841402.969999999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53776798.66</v>
      </c>
      <c r="F59" s="38">
        <f>'[1]вспомогат'!H56</f>
        <v>1774828.8299999982</v>
      </c>
      <c r="G59" s="39">
        <f>'[1]вспомогат'!I56</f>
        <v>24.596015892637364</v>
      </c>
      <c r="H59" s="35">
        <f>'[1]вспомогат'!J56</f>
        <v>-5441091.170000002</v>
      </c>
      <c r="I59" s="36">
        <f>'[1]вспомогат'!K56</f>
        <v>91.60365969718572</v>
      </c>
      <c r="J59" s="37">
        <f>'[1]вспомогат'!L56</f>
        <v>-4929151.340000004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9024148.29</v>
      </c>
      <c r="F60" s="38">
        <f>'[1]вспомогат'!H57</f>
        <v>932218.6599999992</v>
      </c>
      <c r="G60" s="39">
        <f>'[1]вспомогат'!I57</f>
        <v>47.151930676618136</v>
      </c>
      <c r="H60" s="35">
        <f>'[1]вспомогат'!J57</f>
        <v>-1044834.3400000008</v>
      </c>
      <c r="I60" s="36">
        <f>'[1]вспомогат'!K57</f>
        <v>99.33961039125447</v>
      </c>
      <c r="J60" s="37">
        <f>'[1]вспомогат'!L57</f>
        <v>-59990.710000000894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45078925.45</v>
      </c>
      <c r="F61" s="38">
        <f>'[1]вспомогат'!H58</f>
        <v>1571713.1600000039</v>
      </c>
      <c r="G61" s="39">
        <f>'[1]вспомогат'!I58</f>
        <v>39.74026463957709</v>
      </c>
      <c r="H61" s="35">
        <f>'[1]вспомогат'!J58</f>
        <v>-2383250.839999996</v>
      </c>
      <c r="I61" s="36">
        <f>'[1]вспомогат'!K58</f>
        <v>98.36289829304447</v>
      </c>
      <c r="J61" s="37">
        <f>'[1]вспомогат'!L58</f>
        <v>-750270.549999997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10344067.63</v>
      </c>
      <c r="F62" s="38">
        <f>'[1]вспомогат'!H59</f>
        <v>523549.4500000011</v>
      </c>
      <c r="G62" s="39">
        <f>'[1]вспомогат'!I59</f>
        <v>64.78634281917113</v>
      </c>
      <c r="H62" s="35">
        <f>'[1]вспомогат'!J59</f>
        <v>-284567.5499999989</v>
      </c>
      <c r="I62" s="36">
        <f>'[1]вспомогат'!K59</f>
        <v>102.5054879814984</v>
      </c>
      <c r="J62" s="37">
        <f>'[1]вспомогат'!L59</f>
        <v>252834.63000000082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10979268</v>
      </c>
      <c r="D63" s="38">
        <f>'[1]вспомогат'!D60</f>
        <v>1643400</v>
      </c>
      <c r="E63" s="33">
        <f>'[1]вспомогат'!G60</f>
        <v>11683729.5</v>
      </c>
      <c r="F63" s="38">
        <f>'[1]вспомогат'!H60</f>
        <v>756546.2599999998</v>
      </c>
      <c r="G63" s="39">
        <f>'[1]вспомогат'!I60</f>
        <v>46.035430205671155</v>
      </c>
      <c r="H63" s="35">
        <f>'[1]вспомогат'!J60</f>
        <v>-886853.7400000002</v>
      </c>
      <c r="I63" s="36">
        <f>'[1]вспомогат'!K60</f>
        <v>106.41628840829827</v>
      </c>
      <c r="J63" s="37">
        <f>'[1]вспомогат'!L60</f>
        <v>704461.5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9048993</v>
      </c>
      <c r="D64" s="38">
        <f>'[1]вспомогат'!D61</f>
        <v>1403855</v>
      </c>
      <c r="E64" s="33">
        <f>'[1]вспомогат'!G61</f>
        <v>8912285.48</v>
      </c>
      <c r="F64" s="38">
        <f>'[1]вспомогат'!H61</f>
        <v>190733.25999999978</v>
      </c>
      <c r="G64" s="39">
        <f>'[1]вспомогат'!I61</f>
        <v>13.586393181631989</v>
      </c>
      <c r="H64" s="35">
        <f>'[1]вспомогат'!J61</f>
        <v>-1213121.7400000002</v>
      </c>
      <c r="I64" s="36">
        <f>'[1]вспомогат'!K61</f>
        <v>98.48925156644502</v>
      </c>
      <c r="J64" s="37">
        <f>'[1]вспомогат'!L61</f>
        <v>-136707.51999999955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9938920.89</v>
      </c>
      <c r="F65" s="38">
        <f>'[1]вспомогат'!H62</f>
        <v>309268.11000000127</v>
      </c>
      <c r="G65" s="39">
        <f>'[1]вспомогат'!I62</f>
        <v>25.939870832459743</v>
      </c>
      <c r="H65" s="35">
        <f>'[1]вспомогат'!J62</f>
        <v>-882981.8899999987</v>
      </c>
      <c r="I65" s="36">
        <f>'[1]вспомогат'!K62</f>
        <v>93.73289721741509</v>
      </c>
      <c r="J65" s="37">
        <f>'[1]вспомогат'!L62</f>
        <v>-664529.1099999994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6749787</v>
      </c>
      <c r="D66" s="38">
        <f>'[1]вспомогат'!D63</f>
        <v>1600046</v>
      </c>
      <c r="E66" s="33">
        <f>'[1]вспомогат'!G63</f>
        <v>5880264.98</v>
      </c>
      <c r="F66" s="38">
        <f>'[1]вспомогат'!H63</f>
        <v>304461.8200000003</v>
      </c>
      <c r="G66" s="39">
        <f>'[1]вспомогат'!I63</f>
        <v>19.028316685895298</v>
      </c>
      <c r="H66" s="35">
        <f>'[1]вспомогат'!J63</f>
        <v>-1295584.1799999997</v>
      </c>
      <c r="I66" s="36">
        <f>'[1]вспомогат'!K63</f>
        <v>87.11778579087014</v>
      </c>
      <c r="J66" s="37">
        <f>'[1]вспомогат'!L63</f>
        <v>-869522.0199999996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12019882.65</v>
      </c>
      <c r="F67" s="38">
        <f>'[1]вспомогат'!H64</f>
        <v>1328015.960000001</v>
      </c>
      <c r="G67" s="39">
        <f>'[1]вспомогат'!I64</f>
        <v>97.25990786785121</v>
      </c>
      <c r="H67" s="35">
        <f>'[1]вспомогат'!J64</f>
        <v>-37414.039999999106</v>
      </c>
      <c r="I67" s="36">
        <f>'[1]вспомогат'!K64</f>
        <v>109.24509403395083</v>
      </c>
      <c r="J67" s="37">
        <f>'[1]вспомогат'!L64</f>
        <v>1017207.6500000004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8611017.48</v>
      </c>
      <c r="F68" s="38">
        <f>'[1]вспомогат'!H65</f>
        <v>608741.1000000006</v>
      </c>
      <c r="G68" s="39">
        <f>'[1]вспомогат'!I65</f>
        <v>31.491223713820162</v>
      </c>
      <c r="H68" s="35">
        <f>'[1]вспомогат'!J65</f>
        <v>-1324308.8999999994</v>
      </c>
      <c r="I68" s="36">
        <f>'[1]вспомогат'!K65</f>
        <v>93.41453775030999</v>
      </c>
      <c r="J68" s="37">
        <f>'[1]вспомогат'!L65</f>
        <v>-607052.5199999996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23658581.98</v>
      </c>
      <c r="F69" s="38">
        <f>'[1]вспомогат'!H66</f>
        <v>713175.9600000009</v>
      </c>
      <c r="G69" s="39">
        <f>'[1]вспомогат'!I66</f>
        <v>25.782734457443528</v>
      </c>
      <c r="H69" s="35">
        <f>'[1]вспомогат'!J66</f>
        <v>-2052923.039999999</v>
      </c>
      <c r="I69" s="36">
        <f>'[1]вспомогат'!K66</f>
        <v>96.98748085499548</v>
      </c>
      <c r="J69" s="37">
        <f>'[1]вспомогат'!L66</f>
        <v>-734857.0199999996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43435672</v>
      </c>
      <c r="D70" s="38">
        <f>'[1]вспомогат'!D67</f>
        <v>3196551</v>
      </c>
      <c r="E70" s="33">
        <f>'[1]вспомогат'!G67</f>
        <v>48326984.78</v>
      </c>
      <c r="F70" s="38">
        <f>'[1]вспомогат'!H67</f>
        <v>1257115.9100000039</v>
      </c>
      <c r="G70" s="39">
        <f>'[1]вспомогат'!I67</f>
        <v>39.32725959948719</v>
      </c>
      <c r="H70" s="35">
        <f>'[1]вспомогат'!J67</f>
        <v>-1939435.0899999961</v>
      </c>
      <c r="I70" s="36">
        <f>'[1]вспомогат'!K67</f>
        <v>111.26105008804745</v>
      </c>
      <c r="J70" s="37">
        <f>'[1]вспомогат'!L67</f>
        <v>4891312.780000001</v>
      </c>
    </row>
    <row r="71" spans="1:10" ht="14.25" customHeight="1">
      <c r="A71" s="53" t="s">
        <v>73</v>
      </c>
      <c r="B71" s="33">
        <f>'[1]вспомогат'!B68</f>
        <v>82336550</v>
      </c>
      <c r="C71" s="33">
        <f>'[1]вспомогат'!C68</f>
        <v>67708198</v>
      </c>
      <c r="D71" s="38">
        <f>'[1]вспомогат'!D68</f>
        <v>7052768</v>
      </c>
      <c r="E71" s="33">
        <f>'[1]вспомогат'!G68</f>
        <v>65213325.21</v>
      </c>
      <c r="F71" s="38">
        <f>'[1]вспомогат'!H68</f>
        <v>1970393.5900000036</v>
      </c>
      <c r="G71" s="39">
        <f>'[1]вспомогат'!I68</f>
        <v>27.937876164365587</v>
      </c>
      <c r="H71" s="35">
        <f>'[1]вспомогат'!J68</f>
        <v>-5082374.409999996</v>
      </c>
      <c r="I71" s="36">
        <f>'[1]вспомогат'!K68</f>
        <v>96.31525743751148</v>
      </c>
      <c r="J71" s="37">
        <f>'[1]вспомогат'!L68</f>
        <v>-2494872.789999999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11489251</v>
      </c>
      <c r="F72" s="38">
        <f>'[1]вспомогат'!H69</f>
        <v>506313.77999999933</v>
      </c>
      <c r="G72" s="39">
        <f>'[1]вспомогат'!I69</f>
        <v>29.191435951247037</v>
      </c>
      <c r="H72" s="35">
        <f>'[1]вспомогат'!J69</f>
        <v>-1228146.2200000007</v>
      </c>
      <c r="I72" s="36">
        <f>'[1]вспомогат'!K69</f>
        <v>94.25175308204456</v>
      </c>
      <c r="J72" s="37">
        <f>'[1]вспомогат'!L69</f>
        <v>-700709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4987820.06</v>
      </c>
      <c r="F73" s="38">
        <f>'[1]вспомогат'!H70</f>
        <v>167322.11999999918</v>
      </c>
      <c r="G73" s="39">
        <f>'[1]вспомогат'!I70</f>
        <v>13.700890071647834</v>
      </c>
      <c r="H73" s="35">
        <f>'[1]вспомогат'!J70</f>
        <v>-1053927.8800000008</v>
      </c>
      <c r="I73" s="36">
        <f>'[1]вспомогат'!K70</f>
        <v>86.31731340648994</v>
      </c>
      <c r="J73" s="37">
        <f>'[1]вспомогат'!L70</f>
        <v>-790649.9400000004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4685436.66</v>
      </c>
      <c r="F74" s="38">
        <f>'[1]вспомогат'!H71</f>
        <v>107098.00999999978</v>
      </c>
      <c r="G74" s="39">
        <f>'[1]вспомогат'!I71</f>
        <v>9.793841744671337</v>
      </c>
      <c r="H74" s="35">
        <f>'[1]вспомогат'!J71</f>
        <v>-986425.9900000002</v>
      </c>
      <c r="I74" s="36">
        <f>'[1]вспомогат'!K71</f>
        <v>87.04658778522287</v>
      </c>
      <c r="J74" s="37">
        <f>'[1]вспомогат'!L71</f>
        <v>-697240.3399999999</v>
      </c>
    </row>
    <row r="75" spans="1:10" ht="15" customHeight="1">
      <c r="A75" s="51" t="s">
        <v>77</v>
      </c>
      <c r="B75" s="41">
        <f>SUM(B39:B74)</f>
        <v>957244194</v>
      </c>
      <c r="C75" s="41">
        <f>SUM(C39:C74)</f>
        <v>805038075</v>
      </c>
      <c r="D75" s="41">
        <f>SUM(D39:D74)</f>
        <v>117576016</v>
      </c>
      <c r="E75" s="41">
        <f>SUM(E39:E74)</f>
        <v>775858446.3</v>
      </c>
      <c r="F75" s="41">
        <f>SUM(F39:F74)</f>
        <v>28622512.030000016</v>
      </c>
      <c r="G75" s="42">
        <f>F75/D75*100</f>
        <v>24.3438355914356</v>
      </c>
      <c r="H75" s="41">
        <f>SUM(H39:H74)</f>
        <v>-88953503.96999995</v>
      </c>
      <c r="I75" s="43">
        <f>E75/C75*100</f>
        <v>96.37537284183732</v>
      </c>
      <c r="J75" s="41">
        <f>SUM(J39:J74)</f>
        <v>-29179628.699999988</v>
      </c>
    </row>
    <row r="76" spans="1:10" ht="15.75" customHeight="1">
      <c r="A76" s="54" t="s">
        <v>78</v>
      </c>
      <c r="B76" s="55">
        <f>'[1]вспомогат'!B72</f>
        <v>10412478870</v>
      </c>
      <c r="C76" s="55">
        <f>'[1]вспомогат'!C72</f>
        <v>8694649190</v>
      </c>
      <c r="D76" s="55">
        <f>'[1]вспомогат'!D72</f>
        <v>1137874566</v>
      </c>
      <c r="E76" s="55">
        <f>'[1]вспомогат'!G72</f>
        <v>8346854421.039996</v>
      </c>
      <c r="F76" s="55">
        <f>'[1]вспомогат'!H72</f>
        <v>320782746.1200001</v>
      </c>
      <c r="G76" s="56">
        <f>'[1]вспомогат'!I72</f>
        <v>28.191397866256562</v>
      </c>
      <c r="H76" s="55">
        <f>'[1]вспомогат'!J72</f>
        <v>-817091819.8800001</v>
      </c>
      <c r="I76" s="56">
        <f>'[1]вспомогат'!K72</f>
        <v>95.99989877268408</v>
      </c>
      <c r="J76" s="55">
        <f>'[1]вспомогат'!L72</f>
        <v>-347794768.9600002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11.10.2018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2018-10-12T07:16:16Z</dcterms:created>
  <dcterms:modified xsi:type="dcterms:W3CDTF">2018-10-12T07:18:31Z</dcterms:modified>
  <cp:category/>
  <cp:version/>
  <cp:contentType/>
  <cp:contentStatus/>
</cp:coreProperties>
</file>