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<sst xmlns="http://schemas.openxmlformats.org/spreadsheetml/2006/main" count="36" uniqueCount="36">
  <si>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</si>
  <si>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</si>
  <si>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</si>
  <si>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</si>
  <si>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</si>
  <si>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</si>
  <si>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</si>
  <si>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</si>
  <si>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</si>
  <si>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</si>
  <si>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</si>
  <si>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</si>
  <si>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</si>
  <si>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</si>
  <si>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</si>
  <si>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</si>
  <si>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</si>
  <si>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</si>
  <si>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</si>
  <si>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</si>
  <si>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</si>
  <si>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</si>
  <si>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</si>
  <si>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</si>
  <si>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</si>
  <si>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</si>
  <si>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</si>
  <si>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</si>
  <si>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</si>
  <si>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</si>
  <si>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</si>
  <si>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</si>
  <si>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</si>
  <si>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січень-листопад</t>
  </si>
  <si>
    <t>% до плану на січень-листопад</t>
  </si>
  <si>
    <t>Трансферти з державного бюджету за січень-листопад 2018 року по Запорізькій області станом на 01.12.2018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</si>
</sst>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35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1">
        <v>204790</v>
      </c>
      <c r="E4" s="21">
        <v>204790</v>
      </c>
      <c r="F4" s="12">
        <f>E4/D4*100</f>
        <v>100</v>
      </c>
    </row>
    <row r="5" spans="1:6" ht="56.25">
      <c r="A5" s="15">
        <v>410202</v>
      </c>
      <c r="B5" s="10" t="s">
        <v>11</v>
      </c>
      <c r="C5" s="21">
        <v>667990.7</v>
      </c>
      <c r="D5" s="21">
        <v>595625.1</v>
      </c>
      <c r="E5" s="21">
        <v>595625.1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10748.1</v>
      </c>
      <c r="E6" s="21">
        <v>10748.1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2199662.2</v>
      </c>
      <c r="E8" s="22">
        <v>1888825.84919</v>
      </c>
      <c r="F8" s="12">
        <f>E8/D8*100</f>
        <v>85.86890519780718</v>
      </c>
    </row>
    <row r="9" spans="1:6" ht="93.75">
      <c r="A9" s="16">
        <v>410308</v>
      </c>
      <c r="B9" s="18" t="s">
        <v>4</v>
      </c>
      <c r="C9" s="22">
        <v>2905733.7</v>
      </c>
      <c r="D9" s="21">
        <v>2593457</v>
      </c>
      <c r="E9" s="21">
        <v>2481707.07485</v>
      </c>
      <c r="F9" s="12">
        <f aca="true" t="shared" si="0" ref="F9:F31">E9/D9*100</f>
        <v>95.69108239889846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107636.9</v>
      </c>
      <c r="E10" s="22">
        <v>107636.9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101495.883</v>
      </c>
      <c r="E11" s="22">
        <v>2200</v>
      </c>
      <c r="F11" s="12">
        <f t="shared" si="0"/>
        <v>2.1675756050124715</v>
      </c>
    </row>
    <row r="12" spans="1:6" ht="37.5">
      <c r="A12" s="16">
        <v>410326</v>
      </c>
      <c r="B12" s="10" t="s">
        <v>12</v>
      </c>
      <c r="C12" s="21">
        <v>6185.8</v>
      </c>
      <c r="D12" s="21">
        <v>5670.3</v>
      </c>
      <c r="E12" s="21">
        <v>5670.3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110264</v>
      </c>
      <c r="E13" s="21">
        <v>110264</v>
      </c>
      <c r="F13" s="12">
        <f t="shared" si="0"/>
        <v>100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f>44827+5613</f>
        <v>50440</v>
      </c>
      <c r="D15" s="21">
        <v>41091.4</v>
      </c>
      <c r="E15" s="21">
        <v>41091.4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773.2</v>
      </c>
      <c r="E16" s="21">
        <v>773.2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2314172.2</v>
      </c>
      <c r="E18" s="21">
        <v>2314172.2</v>
      </c>
      <c r="F18" s="12">
        <f t="shared" si="0"/>
        <v>100</v>
      </c>
    </row>
    <row r="19" spans="1:8" ht="20.25">
      <c r="A19" s="16">
        <v>410342</v>
      </c>
      <c r="B19" s="17" t="s">
        <v>7</v>
      </c>
      <c r="C19" s="22">
        <f>2694575.3+106921.2+69038.9-215.9+32926.2</f>
        <v>2903245.7</v>
      </c>
      <c r="D19" s="21">
        <f>2570668.3+34518.4-143.9</f>
        <v>2605042.8</v>
      </c>
      <c r="E19" s="21">
        <v>2605042.8</v>
      </c>
      <c r="F19" s="12">
        <f t="shared" si="0"/>
        <v>100</v>
      </c>
      <c r="H19" s="26"/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f>52674+50302</f>
        <v>102976</v>
      </c>
      <c r="D21" s="21">
        <f>52674+50302</f>
        <v>102976</v>
      </c>
      <c r="E21" s="21">
        <v>102976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24047.409929999998</v>
      </c>
      <c r="F22" s="12">
        <f t="shared" si="0"/>
        <v>95.31805145747285</v>
      </c>
    </row>
    <row r="23" spans="1:6" ht="56.25">
      <c r="A23" s="16">
        <v>410351</v>
      </c>
      <c r="B23" s="8" t="s">
        <v>14</v>
      </c>
      <c r="C23" s="21">
        <v>22454</v>
      </c>
      <c r="D23" s="21">
        <v>19959.1</v>
      </c>
      <c r="E23" s="21">
        <v>19959.1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30871.9</v>
      </c>
      <c r="E24" s="21">
        <v>30871.9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39426.2</v>
      </c>
      <c r="E25" s="22">
        <v>34344.84101</v>
      </c>
      <c r="F25" s="12">
        <f t="shared" si="0"/>
        <v>87.11172015055978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933</v>
      </c>
      <c r="E28" s="21">
        <v>933</v>
      </c>
      <c r="F28" s="12">
        <f t="shared" si="0"/>
        <v>100</v>
      </c>
    </row>
    <row r="29" spans="1:6" ht="37.5">
      <c r="A29" s="16">
        <v>410370</v>
      </c>
      <c r="B29" s="8" t="s">
        <v>21</v>
      </c>
      <c r="C29" s="21">
        <f>1675.1+95.5+2068.8</f>
        <v>3839.4</v>
      </c>
      <c r="D29" s="21">
        <f>1675.1+95.5+1041.2</f>
        <v>2811.8</v>
      </c>
      <c r="E29" s="21">
        <f>1675.1+95.5+1041.2</f>
        <v>2811.8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43757</v>
      </c>
      <c r="F30" s="12">
        <f t="shared" si="0"/>
        <v>84.42016962363309</v>
      </c>
    </row>
    <row r="31" spans="1:9" ht="75">
      <c r="A31" s="24">
        <v>410373</v>
      </c>
      <c r="B31" s="17" t="s">
        <v>20</v>
      </c>
      <c r="C31" s="12">
        <v>479704.9</v>
      </c>
      <c r="D31" s="12">
        <v>436161.2</v>
      </c>
      <c r="E31" s="12">
        <v>436161.2</v>
      </c>
      <c r="F31" s="12">
        <f t="shared" si="0"/>
        <v>100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12895479.06</v>
      </c>
      <c r="D32" s="23">
        <f>SUM(D4:D31)</f>
        <v>11663276.79</v>
      </c>
      <c r="E32" s="23">
        <f>SUM(E4:E31)</f>
        <v>11127056.68198</v>
      </c>
      <c r="F32" s="13">
        <f>E32/D32*100</f>
        <v>95.40249178961653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2018-12-03T08:17:52Z</cp:lastPrinted>
  <dcterms:created xsi:type="dcterms:W3CDTF">2010-07-06T06:31:57Z</dcterms:created>
  <dcterms:modified xsi:type="dcterms:W3CDTF">2018-12-03T08:21:45Z</dcterms:modified>
  <cp:category/>
  <cp:version/>
  <cp:contentType/>
  <cp:contentStatus/>
</cp:coreProperties>
</file>