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<sst xmlns="http://schemas.openxmlformats.org/spreadsheetml/2006/main" count="91" uniqueCount="86">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</sst>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203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12.03.2019</v>
          </cell>
        </row>
        <row r="6">
          <cell r="G6" t="str">
            <v>Фактично надійшло на 12.03.2019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2359833700</v>
          </cell>
          <cell r="C10">
            <v>535274930</v>
          </cell>
          <cell r="D10">
            <v>206913600</v>
          </cell>
          <cell r="G10">
            <v>440715920.25</v>
          </cell>
          <cell r="H10">
            <v>110384441.04000002</v>
          </cell>
          <cell r="I10">
            <v>53.34808395388221</v>
          </cell>
          <cell r="J10">
            <v>-96529158.95999998</v>
          </cell>
          <cell r="K10">
            <v>82.33449682577138</v>
          </cell>
          <cell r="L10">
            <v>-94559009.75</v>
          </cell>
        </row>
        <row r="11">
          <cell r="B11">
            <v>5500000000</v>
          </cell>
          <cell r="C11">
            <v>1289925000</v>
          </cell>
          <cell r="D11">
            <v>423900000</v>
          </cell>
          <cell r="G11">
            <v>1053017273.52</v>
          </cell>
          <cell r="H11">
            <v>146930801.17999995</v>
          </cell>
          <cell r="I11">
            <v>34.66166576551072</v>
          </cell>
          <cell r="J11">
            <v>-276969198.82000005</v>
          </cell>
          <cell r="K11">
            <v>81.63399217163789</v>
          </cell>
          <cell r="L11">
            <v>-236907726.48000002</v>
          </cell>
        </row>
        <row r="12">
          <cell r="B12">
            <v>449719800</v>
          </cell>
          <cell r="C12">
            <v>96743313</v>
          </cell>
          <cell r="D12">
            <v>38334187</v>
          </cell>
          <cell r="G12">
            <v>79178052.28</v>
          </cell>
          <cell r="H12">
            <v>9782150.769999996</v>
          </cell>
          <cell r="I12">
            <v>25.51808590593038</v>
          </cell>
          <cell r="J12">
            <v>-28552036.230000004</v>
          </cell>
          <cell r="K12">
            <v>81.84343684818816</v>
          </cell>
          <cell r="L12">
            <v>-17565260.72</v>
          </cell>
        </row>
        <row r="13">
          <cell r="B13">
            <v>593758530</v>
          </cell>
          <cell r="C13">
            <v>165009186</v>
          </cell>
          <cell r="D13">
            <v>55147245</v>
          </cell>
          <cell r="G13">
            <v>131090117.74</v>
          </cell>
          <cell r="H13">
            <v>21674410.449999988</v>
          </cell>
          <cell r="I13">
            <v>39.30279826308637</v>
          </cell>
          <cell r="J13">
            <v>-33472834.550000012</v>
          </cell>
          <cell r="K13">
            <v>79.44413333449205</v>
          </cell>
          <cell r="L13">
            <v>-33919068.260000005</v>
          </cell>
        </row>
        <row r="14">
          <cell r="B14">
            <v>600087000</v>
          </cell>
          <cell r="C14">
            <v>141112500</v>
          </cell>
          <cell r="D14">
            <v>45221000</v>
          </cell>
          <cell r="G14">
            <v>113598144.66</v>
          </cell>
          <cell r="H14">
            <v>15709406.64</v>
          </cell>
          <cell r="I14">
            <v>34.739184538157055</v>
          </cell>
          <cell r="J14">
            <v>-29511593.36</v>
          </cell>
          <cell r="K14">
            <v>80.50182985915492</v>
          </cell>
          <cell r="L14">
            <v>-27514355.340000004</v>
          </cell>
        </row>
        <row r="15">
          <cell r="B15">
            <v>87082700</v>
          </cell>
          <cell r="C15">
            <v>21334750</v>
          </cell>
          <cell r="D15">
            <v>7516200</v>
          </cell>
          <cell r="G15">
            <v>16199442.16</v>
          </cell>
          <cell r="H15">
            <v>1973305.6899999995</v>
          </cell>
          <cell r="I15">
            <v>26.25403382028152</v>
          </cell>
          <cell r="J15">
            <v>-5542894.3100000005</v>
          </cell>
          <cell r="K15">
            <v>75.92984290886933</v>
          </cell>
          <cell r="L15">
            <v>-5135307.84</v>
          </cell>
        </row>
        <row r="16">
          <cell r="B16">
            <v>35227023</v>
          </cell>
          <cell r="C16">
            <v>6356460</v>
          </cell>
          <cell r="D16">
            <v>2017213</v>
          </cell>
          <cell r="G16">
            <v>5844286.24</v>
          </cell>
          <cell r="H16">
            <v>441505.8200000003</v>
          </cell>
          <cell r="I16">
            <v>21.886921212583914</v>
          </cell>
          <cell r="J16">
            <v>-1575707.1799999997</v>
          </cell>
          <cell r="K16">
            <v>91.94246860674023</v>
          </cell>
          <cell r="L16">
            <v>-512173.7599999998</v>
          </cell>
        </row>
        <row r="17">
          <cell r="B17">
            <v>289432814</v>
          </cell>
          <cell r="C17">
            <v>52760568</v>
          </cell>
          <cell r="D17">
            <v>20776038</v>
          </cell>
          <cell r="G17">
            <v>60647684.85</v>
          </cell>
          <cell r="H17">
            <v>8727347.54</v>
          </cell>
          <cell r="I17">
            <v>42.00679426943674</v>
          </cell>
          <cell r="J17">
            <v>-12048690.46</v>
          </cell>
          <cell r="K17">
            <v>114.9488854062375</v>
          </cell>
          <cell r="L17">
            <v>7887116.8500000015</v>
          </cell>
        </row>
        <row r="18">
          <cell r="B18">
            <v>120000</v>
          </cell>
          <cell r="C18">
            <v>29900</v>
          </cell>
          <cell r="D18">
            <v>12500</v>
          </cell>
          <cell r="G18">
            <v>18301.94</v>
          </cell>
          <cell r="H18">
            <v>780.25</v>
          </cell>
          <cell r="I18">
            <v>6.242</v>
          </cell>
          <cell r="J18">
            <v>-11719.75</v>
          </cell>
          <cell r="K18">
            <v>61.2105016722408</v>
          </cell>
          <cell r="L18">
            <v>-11598.060000000001</v>
          </cell>
        </row>
        <row r="19">
          <cell r="B19">
            <v>5855500</v>
          </cell>
          <cell r="C19">
            <v>715275</v>
          </cell>
          <cell r="D19">
            <v>246139</v>
          </cell>
          <cell r="G19">
            <v>801575.85</v>
          </cell>
          <cell r="H19">
            <v>70017.66999999993</v>
          </cell>
          <cell r="I19">
            <v>28.446394110644768</v>
          </cell>
          <cell r="J19">
            <v>-176121.33000000007</v>
          </cell>
          <cell r="K19">
            <v>112.06540840935304</v>
          </cell>
          <cell r="L19">
            <v>86300.84999999998</v>
          </cell>
        </row>
        <row r="20">
          <cell r="B20">
            <v>126733348</v>
          </cell>
          <cell r="C20">
            <v>23468328</v>
          </cell>
          <cell r="D20">
            <v>8674153</v>
          </cell>
          <cell r="G20">
            <v>21634121.36</v>
          </cell>
          <cell r="H20">
            <v>2288896.530000001</v>
          </cell>
          <cell r="I20">
            <v>26.387550807554366</v>
          </cell>
          <cell r="J20">
            <v>-6385256.469999999</v>
          </cell>
          <cell r="K20">
            <v>92.18433183650748</v>
          </cell>
          <cell r="L20">
            <v>-1834206.6400000006</v>
          </cell>
        </row>
        <row r="21">
          <cell r="B21">
            <v>33702550</v>
          </cell>
          <cell r="C21">
            <v>5823485</v>
          </cell>
          <cell r="D21">
            <v>2018475</v>
          </cell>
          <cell r="G21">
            <v>6070899.21</v>
          </cell>
          <cell r="H21">
            <v>651868.2999999998</v>
          </cell>
          <cell r="I21">
            <v>32.295089114306585</v>
          </cell>
          <cell r="J21">
            <v>-1366606.7000000002</v>
          </cell>
          <cell r="K21">
            <v>104.24855923901237</v>
          </cell>
          <cell r="L21">
            <v>247414.20999999996</v>
          </cell>
        </row>
        <row r="22">
          <cell r="B22">
            <v>52768418</v>
          </cell>
          <cell r="C22">
            <v>12766675</v>
          </cell>
          <cell r="D22">
            <v>5639397</v>
          </cell>
          <cell r="G22">
            <v>9843982.21</v>
          </cell>
          <cell r="H22">
            <v>886887.6300000008</v>
          </cell>
          <cell r="I22">
            <v>15.726639390700829</v>
          </cell>
          <cell r="J22">
            <v>-4752509.369999999</v>
          </cell>
          <cell r="K22">
            <v>77.10685993024809</v>
          </cell>
          <cell r="L22">
            <v>-2922692.789999999</v>
          </cell>
        </row>
        <row r="23">
          <cell r="B23">
            <v>4372967</v>
          </cell>
          <cell r="C23">
            <v>495510</v>
          </cell>
          <cell r="D23">
            <v>153400</v>
          </cell>
          <cell r="G23">
            <v>605070.51</v>
          </cell>
          <cell r="H23">
            <v>89605.56</v>
          </cell>
          <cell r="I23">
            <v>58.413011734028686</v>
          </cell>
          <cell r="J23">
            <v>-63794.44</v>
          </cell>
          <cell r="K23">
            <v>122.11065568807895</v>
          </cell>
          <cell r="L23">
            <v>109560.51000000001</v>
          </cell>
        </row>
        <row r="24">
          <cell r="B24">
            <v>40079828</v>
          </cell>
          <cell r="C24">
            <v>6968656</v>
          </cell>
          <cell r="D24">
            <v>2330831</v>
          </cell>
          <cell r="G24">
            <v>7091449.72</v>
          </cell>
          <cell r="H24">
            <v>523931.41000000015</v>
          </cell>
          <cell r="I24">
            <v>22.478309667238857</v>
          </cell>
          <cell r="J24">
            <v>-1806899.5899999999</v>
          </cell>
          <cell r="K24">
            <v>101.76208611818404</v>
          </cell>
          <cell r="L24">
            <v>122793.71999999974</v>
          </cell>
        </row>
        <row r="25">
          <cell r="B25">
            <v>114714270</v>
          </cell>
          <cell r="C25">
            <v>21876815</v>
          </cell>
          <cell r="D25">
            <v>7945760</v>
          </cell>
          <cell r="G25">
            <v>18645198.85</v>
          </cell>
          <cell r="H25">
            <v>2001598.3100000024</v>
          </cell>
          <cell r="I25">
            <v>25.190772311270443</v>
          </cell>
          <cell r="J25">
            <v>-5944161.689999998</v>
          </cell>
          <cell r="K25">
            <v>85.22812324371716</v>
          </cell>
          <cell r="L25">
            <v>-3231616.1499999985</v>
          </cell>
        </row>
        <row r="26">
          <cell r="B26">
            <v>7116054</v>
          </cell>
          <cell r="C26">
            <v>1347077</v>
          </cell>
          <cell r="D26">
            <v>422905</v>
          </cell>
          <cell r="G26">
            <v>1375683.99</v>
          </cell>
          <cell r="H26">
            <v>154861.80000000005</v>
          </cell>
          <cell r="I26">
            <v>36.61857864059305</v>
          </cell>
          <cell r="J26">
            <v>-268043.19999999995</v>
          </cell>
          <cell r="K26">
            <v>102.12363435794687</v>
          </cell>
          <cell r="L26">
            <v>28606.98999999999</v>
          </cell>
        </row>
        <row r="27">
          <cell r="B27">
            <v>67244188</v>
          </cell>
          <cell r="C27">
            <v>11887734</v>
          </cell>
          <cell r="D27">
            <v>3748384</v>
          </cell>
          <cell r="G27">
            <v>9369773.09</v>
          </cell>
          <cell r="H27">
            <v>815749.0800000001</v>
          </cell>
          <cell r="I27">
            <v>21.762687067280197</v>
          </cell>
          <cell r="J27">
            <v>-2932634.92</v>
          </cell>
          <cell r="K27">
            <v>78.8188319994374</v>
          </cell>
          <cell r="L27">
            <v>-2517960.91</v>
          </cell>
        </row>
        <row r="28">
          <cell r="B28">
            <v>119900</v>
          </cell>
          <cell r="C28">
            <v>58700</v>
          </cell>
          <cell r="D28">
            <v>54250</v>
          </cell>
          <cell r="G28">
            <v>68874.36</v>
          </cell>
          <cell r="H28">
            <v>8994.730000000003</v>
          </cell>
          <cell r="I28">
            <v>16.580147465437793</v>
          </cell>
          <cell r="J28">
            <v>-45255.27</v>
          </cell>
          <cell r="K28">
            <v>117.33281090289609</v>
          </cell>
          <cell r="L28">
            <v>10174.36</v>
          </cell>
        </row>
        <row r="29">
          <cell r="B29">
            <v>187567524</v>
          </cell>
          <cell r="C29">
            <v>40303833</v>
          </cell>
          <cell r="D29">
            <v>13793900</v>
          </cell>
          <cell r="G29">
            <v>37432423.34</v>
          </cell>
          <cell r="H29">
            <v>4695831.090000004</v>
          </cell>
          <cell r="I29">
            <v>34.042809430255424</v>
          </cell>
          <cell r="J29">
            <v>-9098068.909999996</v>
          </cell>
          <cell r="K29">
            <v>92.87559160936382</v>
          </cell>
          <cell r="L29">
            <v>-2871409.6599999964</v>
          </cell>
        </row>
        <row r="30">
          <cell r="B30">
            <v>25793163</v>
          </cell>
          <cell r="C30">
            <v>4125487</v>
          </cell>
          <cell r="D30">
            <v>1631683</v>
          </cell>
          <cell r="G30">
            <v>3461782.28</v>
          </cell>
          <cell r="H30">
            <v>301591.1999999997</v>
          </cell>
          <cell r="I30">
            <v>18.483443168801767</v>
          </cell>
          <cell r="J30">
            <v>-1330091.8000000003</v>
          </cell>
          <cell r="K30">
            <v>83.91208795470692</v>
          </cell>
          <cell r="L30">
            <v>-663704.7200000002</v>
          </cell>
        </row>
        <row r="31">
          <cell r="B31">
            <v>40140296</v>
          </cell>
          <cell r="C31">
            <v>6570746</v>
          </cell>
          <cell r="D31">
            <v>1780702</v>
          </cell>
          <cell r="G31">
            <v>5367442.68</v>
          </cell>
          <cell r="H31">
            <v>525976.4899999993</v>
          </cell>
          <cell r="I31">
            <v>29.537591915997137</v>
          </cell>
          <cell r="J31">
            <v>-1254725.5100000007</v>
          </cell>
          <cell r="K31">
            <v>81.68696035427332</v>
          </cell>
          <cell r="L31">
            <v>-1203303.3200000003</v>
          </cell>
        </row>
        <row r="32">
          <cell r="B32">
            <v>40288146</v>
          </cell>
          <cell r="C32">
            <v>6503067</v>
          </cell>
          <cell r="D32">
            <v>2329740</v>
          </cell>
          <cell r="G32">
            <v>6232762.09</v>
          </cell>
          <cell r="H32">
            <v>465368.5499999998</v>
          </cell>
          <cell r="I32">
            <v>19.975128125885284</v>
          </cell>
          <cell r="J32">
            <v>-1864371.4500000002</v>
          </cell>
          <cell r="K32">
            <v>95.84342418738727</v>
          </cell>
          <cell r="L32">
            <v>-270304.91000000015</v>
          </cell>
        </row>
        <row r="33">
          <cell r="B33">
            <v>76054596</v>
          </cell>
          <cell r="C33">
            <v>13495997</v>
          </cell>
          <cell r="D33">
            <v>4191357</v>
          </cell>
          <cell r="G33">
            <v>12280951.93</v>
          </cell>
          <cell r="H33">
            <v>1027676.5600000005</v>
          </cell>
          <cell r="I33">
            <v>24.518946011995652</v>
          </cell>
          <cell r="J33">
            <v>-3163680.4399999995</v>
          </cell>
          <cell r="K33">
            <v>90.99699659091507</v>
          </cell>
          <cell r="L33">
            <v>-1215045.0700000003</v>
          </cell>
        </row>
        <row r="34">
          <cell r="B34">
            <v>340000</v>
          </cell>
          <cell r="C34">
            <v>104500</v>
          </cell>
          <cell r="D34">
            <v>33700</v>
          </cell>
          <cell r="G34">
            <v>57071.78</v>
          </cell>
          <cell r="H34">
            <v>3114.1800000000003</v>
          </cell>
          <cell r="I34">
            <v>9.240890207715134</v>
          </cell>
          <cell r="J34">
            <v>-30585.82</v>
          </cell>
          <cell r="K34">
            <v>54.61414354066986</v>
          </cell>
          <cell r="L34">
            <v>-47428.22</v>
          </cell>
        </row>
        <row r="35">
          <cell r="B35">
            <v>8467600</v>
          </cell>
          <cell r="C35">
            <v>1127283</v>
          </cell>
          <cell r="D35">
            <v>341693</v>
          </cell>
          <cell r="G35">
            <v>1166240.08</v>
          </cell>
          <cell r="H35">
            <v>271077.20000000007</v>
          </cell>
          <cell r="I35">
            <v>79.33355380414585</v>
          </cell>
          <cell r="J35">
            <v>-70615.79999999993</v>
          </cell>
          <cell r="K35">
            <v>103.45583850727813</v>
          </cell>
          <cell r="L35">
            <v>38957.080000000075</v>
          </cell>
        </row>
        <row r="36">
          <cell r="B36">
            <v>17534076</v>
          </cell>
          <cell r="C36">
            <v>2685860</v>
          </cell>
          <cell r="D36">
            <v>880420</v>
          </cell>
          <cell r="G36">
            <v>3221815.83</v>
          </cell>
          <cell r="H36">
            <v>245141.20999999996</v>
          </cell>
          <cell r="I36">
            <v>27.843666659094517</v>
          </cell>
          <cell r="J36">
            <v>-635278.79</v>
          </cell>
          <cell r="K36">
            <v>119.95471953117438</v>
          </cell>
          <cell r="L36">
            <v>535955.8300000001</v>
          </cell>
        </row>
        <row r="37">
          <cell r="B37">
            <v>47035841</v>
          </cell>
          <cell r="C37">
            <v>10390629</v>
          </cell>
          <cell r="D37">
            <v>3299055</v>
          </cell>
          <cell r="G37">
            <v>7734472.44</v>
          </cell>
          <cell r="H37">
            <v>593036.0300000003</v>
          </cell>
          <cell r="I37">
            <v>17.975936442405484</v>
          </cell>
          <cell r="J37">
            <v>-2706018.9699999997</v>
          </cell>
          <cell r="K37">
            <v>74.4369993385386</v>
          </cell>
          <cell r="L37">
            <v>-2656156.5599999996</v>
          </cell>
        </row>
        <row r="38">
          <cell r="B38">
            <v>22852064</v>
          </cell>
          <cell r="C38">
            <v>4273892</v>
          </cell>
          <cell r="D38">
            <v>1112017</v>
          </cell>
          <cell r="G38">
            <v>3625757.59</v>
          </cell>
          <cell r="H38">
            <v>417647.33999999985</v>
          </cell>
          <cell r="I38">
            <v>37.55763985622521</v>
          </cell>
          <cell r="J38">
            <v>-694369.6600000001</v>
          </cell>
          <cell r="K38">
            <v>84.83503069333526</v>
          </cell>
          <cell r="L38">
            <v>-648134.4100000001</v>
          </cell>
        </row>
        <row r="39">
          <cell r="B39">
            <v>22000000</v>
          </cell>
          <cell r="C39">
            <v>4382865</v>
          </cell>
          <cell r="D39">
            <v>1912450</v>
          </cell>
          <cell r="G39">
            <v>2745222.56</v>
          </cell>
          <cell r="H39">
            <v>243592.20999999996</v>
          </cell>
          <cell r="I39">
            <v>12.737180579884438</v>
          </cell>
          <cell r="J39">
            <v>-1668857.79</v>
          </cell>
          <cell r="K39">
            <v>62.6353437762742</v>
          </cell>
          <cell r="L39">
            <v>-1637642.44</v>
          </cell>
        </row>
        <row r="40">
          <cell r="B40">
            <v>19385265</v>
          </cell>
          <cell r="C40">
            <v>3804390</v>
          </cell>
          <cell r="D40">
            <v>1422940</v>
          </cell>
          <cell r="G40">
            <v>3153038.41</v>
          </cell>
          <cell r="H40">
            <v>148385.20999999996</v>
          </cell>
          <cell r="I40">
            <v>10.428072160456518</v>
          </cell>
          <cell r="J40">
            <v>-1274554.79</v>
          </cell>
          <cell r="K40">
            <v>82.87894800480498</v>
          </cell>
          <cell r="L40">
            <v>-651351.5899999999</v>
          </cell>
        </row>
        <row r="41">
          <cell r="B41">
            <v>19576672</v>
          </cell>
          <cell r="C41">
            <v>3877170</v>
          </cell>
          <cell r="D41">
            <v>759253</v>
          </cell>
          <cell r="G41">
            <v>3594166.2</v>
          </cell>
          <cell r="H41">
            <v>465772.6000000001</v>
          </cell>
          <cell r="I41">
            <v>61.34616524399641</v>
          </cell>
          <cell r="J41">
            <v>-293480.3999999999</v>
          </cell>
          <cell r="K41">
            <v>92.7007637013595</v>
          </cell>
          <cell r="L41">
            <v>-283003.7999999998</v>
          </cell>
        </row>
        <row r="42">
          <cell r="B42">
            <v>33735724</v>
          </cell>
          <cell r="C42">
            <v>7751692</v>
          </cell>
          <cell r="D42">
            <v>3007074</v>
          </cell>
          <cell r="G42">
            <v>5556439.45</v>
          </cell>
          <cell r="H42">
            <v>759868.7400000002</v>
          </cell>
          <cell r="I42">
            <v>25.26937281889306</v>
          </cell>
          <cell r="J42">
            <v>-2247205.26</v>
          </cell>
          <cell r="K42">
            <v>71.68034346565886</v>
          </cell>
          <cell r="L42">
            <v>-2195252.55</v>
          </cell>
        </row>
        <row r="43">
          <cell r="B43">
            <v>58254662</v>
          </cell>
          <cell r="C43">
            <v>11827609</v>
          </cell>
          <cell r="D43">
            <v>4625038</v>
          </cell>
          <cell r="G43">
            <v>10048909.09</v>
          </cell>
          <cell r="H43">
            <v>1097221.789999999</v>
          </cell>
          <cell r="I43">
            <v>23.72351946081306</v>
          </cell>
          <cell r="J43">
            <v>-3527816.210000001</v>
          </cell>
          <cell r="K43">
            <v>84.96145831334127</v>
          </cell>
          <cell r="L43">
            <v>-1778699.9100000001</v>
          </cell>
        </row>
        <row r="44">
          <cell r="B44">
            <v>27882674</v>
          </cell>
          <cell r="C44">
            <v>6199574</v>
          </cell>
          <cell r="D44">
            <v>2142800</v>
          </cell>
          <cell r="G44">
            <v>5218179.74</v>
          </cell>
          <cell r="H44">
            <v>316920.66000000015</v>
          </cell>
          <cell r="I44">
            <v>14.790025200672025</v>
          </cell>
          <cell r="J44">
            <v>-1825879.3399999999</v>
          </cell>
          <cell r="K44">
            <v>84.16997264650765</v>
          </cell>
          <cell r="L44">
            <v>-981394.2599999998</v>
          </cell>
        </row>
        <row r="45">
          <cell r="B45">
            <v>29100000</v>
          </cell>
          <cell r="C45">
            <v>8675763</v>
          </cell>
          <cell r="D45">
            <v>2813720</v>
          </cell>
          <cell r="G45">
            <v>5625806.86</v>
          </cell>
          <cell r="H45">
            <v>370554.0200000005</v>
          </cell>
          <cell r="I45">
            <v>13.169541390045936</v>
          </cell>
          <cell r="J45">
            <v>-2443165.9799999995</v>
          </cell>
          <cell r="K45">
            <v>64.84509616041841</v>
          </cell>
          <cell r="L45">
            <v>-3049956.1399999997</v>
          </cell>
        </row>
        <row r="46">
          <cell r="B46">
            <v>10873522</v>
          </cell>
          <cell r="C46">
            <v>2473572</v>
          </cell>
          <cell r="D46">
            <v>798004</v>
          </cell>
          <cell r="G46">
            <v>1563025.82</v>
          </cell>
          <cell r="H46">
            <v>145335.94000000018</v>
          </cell>
          <cell r="I46">
            <v>18.212432519135266</v>
          </cell>
          <cell r="J46">
            <v>-652668.0599999998</v>
          </cell>
          <cell r="K46">
            <v>63.189016531558416</v>
          </cell>
          <cell r="L46">
            <v>-910546.1799999999</v>
          </cell>
        </row>
        <row r="47">
          <cell r="B47">
            <v>10106915</v>
          </cell>
          <cell r="C47">
            <v>1115680</v>
          </cell>
          <cell r="D47">
            <v>375635</v>
          </cell>
          <cell r="G47">
            <v>1658850.3</v>
          </cell>
          <cell r="H47">
            <v>63113.179999999935</v>
          </cell>
          <cell r="I47">
            <v>16.801730403183925</v>
          </cell>
          <cell r="J47">
            <v>-312521.82000000007</v>
          </cell>
          <cell r="K47">
            <v>148.68513373010182</v>
          </cell>
          <cell r="L47">
            <v>543170.3</v>
          </cell>
        </row>
        <row r="48">
          <cell r="B48">
            <v>14945723</v>
          </cell>
          <cell r="C48">
            <v>4491505</v>
          </cell>
          <cell r="D48">
            <v>3032463</v>
          </cell>
          <cell r="G48">
            <v>2057075.59</v>
          </cell>
          <cell r="H48">
            <v>110765.19000000018</v>
          </cell>
          <cell r="I48">
            <v>3.65264769924646</v>
          </cell>
          <cell r="J48">
            <v>-2921697.8099999996</v>
          </cell>
          <cell r="K48">
            <v>45.799249694701444</v>
          </cell>
          <cell r="L48">
            <v>-2434429.41</v>
          </cell>
        </row>
        <row r="49">
          <cell r="B49">
            <v>29596100</v>
          </cell>
          <cell r="C49">
            <v>4802373</v>
          </cell>
          <cell r="D49">
            <v>1687388</v>
          </cell>
          <cell r="G49">
            <v>3958170.65</v>
          </cell>
          <cell r="H49">
            <v>359632.6599999997</v>
          </cell>
          <cell r="I49">
            <v>21.31297958738593</v>
          </cell>
          <cell r="J49">
            <v>-1327755.3400000003</v>
          </cell>
          <cell r="K49">
            <v>82.42114158979321</v>
          </cell>
          <cell r="L49">
            <v>-844202.3500000001</v>
          </cell>
        </row>
        <row r="50">
          <cell r="B50">
            <v>11613200</v>
          </cell>
          <cell r="C50">
            <v>2294300</v>
          </cell>
          <cell r="D50">
            <v>649800</v>
          </cell>
          <cell r="G50">
            <v>1686484.08</v>
          </cell>
          <cell r="H50">
            <v>143681.84000000008</v>
          </cell>
          <cell r="I50">
            <v>22.111702062172988</v>
          </cell>
          <cell r="J50">
            <v>-506118.1599999999</v>
          </cell>
          <cell r="K50">
            <v>73.50756570631566</v>
          </cell>
          <cell r="L50">
            <v>-607815.9199999999</v>
          </cell>
        </row>
        <row r="51">
          <cell r="B51">
            <v>8819200</v>
          </cell>
          <cell r="C51">
            <v>1711654</v>
          </cell>
          <cell r="D51">
            <v>489050</v>
          </cell>
          <cell r="G51">
            <v>1829921.22</v>
          </cell>
          <cell r="H51">
            <v>129169.5</v>
          </cell>
          <cell r="I51">
            <v>26.41233002760454</v>
          </cell>
          <cell r="J51">
            <v>-359880.5</v>
          </cell>
          <cell r="K51">
            <v>106.90952844441692</v>
          </cell>
          <cell r="L51">
            <v>118267.21999999997</v>
          </cell>
        </row>
        <row r="52">
          <cell r="B52">
            <v>53983252</v>
          </cell>
          <cell r="C52">
            <v>10801706</v>
          </cell>
          <cell r="D52">
            <v>3940850</v>
          </cell>
          <cell r="G52">
            <v>10947361.3</v>
          </cell>
          <cell r="H52">
            <v>920494.7100000009</v>
          </cell>
          <cell r="I52">
            <v>23.357770785490462</v>
          </cell>
          <cell r="J52">
            <v>-3020355.289999999</v>
          </cell>
          <cell r="K52">
            <v>101.34844718047316</v>
          </cell>
          <cell r="L52">
            <v>145655.30000000075</v>
          </cell>
        </row>
        <row r="53">
          <cell r="B53">
            <v>77802000</v>
          </cell>
          <cell r="C53">
            <v>16304140</v>
          </cell>
          <cell r="D53">
            <v>6061050</v>
          </cell>
          <cell r="G53">
            <v>13811691.53</v>
          </cell>
          <cell r="H53">
            <v>1751432.58</v>
          </cell>
          <cell r="I53">
            <v>28.896520899844084</v>
          </cell>
          <cell r="J53">
            <v>-4309617.42</v>
          </cell>
          <cell r="K53">
            <v>84.71278785633586</v>
          </cell>
          <cell r="L53">
            <v>-2492448.4700000007</v>
          </cell>
        </row>
        <row r="54">
          <cell r="B54">
            <v>39358200</v>
          </cell>
          <cell r="C54">
            <v>6696300</v>
          </cell>
          <cell r="D54">
            <v>1815800</v>
          </cell>
          <cell r="G54">
            <v>6220823.92</v>
          </cell>
          <cell r="H54">
            <v>503786.63999999966</v>
          </cell>
          <cell r="I54">
            <v>27.7446106399383</v>
          </cell>
          <cell r="J54">
            <v>-1312013.3600000003</v>
          </cell>
          <cell r="K54">
            <v>92.89942087421412</v>
          </cell>
          <cell r="L54">
            <v>-475476.0800000001</v>
          </cell>
        </row>
        <row r="55">
          <cell r="B55">
            <v>65896600</v>
          </cell>
          <cell r="C55">
            <v>13094150</v>
          </cell>
          <cell r="D55">
            <v>3166100</v>
          </cell>
          <cell r="G55">
            <v>13086996.25</v>
          </cell>
          <cell r="H55">
            <v>880791.5600000005</v>
          </cell>
          <cell r="I55">
            <v>27.819448532895375</v>
          </cell>
          <cell r="J55">
            <v>-2285308.4399999995</v>
          </cell>
          <cell r="K55">
            <v>99.9453668241161</v>
          </cell>
          <cell r="L55">
            <v>-7153.75</v>
          </cell>
        </row>
        <row r="56">
          <cell r="B56">
            <v>83650000</v>
          </cell>
          <cell r="C56">
            <v>17432950</v>
          </cell>
          <cell r="D56">
            <v>6282550</v>
          </cell>
          <cell r="G56">
            <v>13476060.98</v>
          </cell>
          <cell r="H56">
            <v>998016.5700000003</v>
          </cell>
          <cell r="I56">
            <v>15.885533262767511</v>
          </cell>
          <cell r="J56">
            <v>-5284533.43</v>
          </cell>
          <cell r="K56">
            <v>77.30224075672793</v>
          </cell>
          <cell r="L56">
            <v>-3956889.0199999996</v>
          </cell>
        </row>
        <row r="57">
          <cell r="B57">
            <v>13478811</v>
          </cell>
          <cell r="C57">
            <v>2298581</v>
          </cell>
          <cell r="D57">
            <v>976682</v>
          </cell>
          <cell r="G57">
            <v>1735923.75</v>
          </cell>
          <cell r="H57">
            <v>168908.33000000007</v>
          </cell>
          <cell r="I57">
            <v>17.29409674796915</v>
          </cell>
          <cell r="J57">
            <v>-807773.6699999999</v>
          </cell>
          <cell r="K57">
            <v>75.5215391582894</v>
          </cell>
          <cell r="L57">
            <v>-562657.25</v>
          </cell>
        </row>
        <row r="58">
          <cell r="B58">
            <v>62741500</v>
          </cell>
          <cell r="C58">
            <v>16791146</v>
          </cell>
          <cell r="D58">
            <v>8701897</v>
          </cell>
          <cell r="G58">
            <v>9641502.27</v>
          </cell>
          <cell r="H58">
            <v>1300601.9399999995</v>
          </cell>
          <cell r="I58">
            <v>14.946188629904485</v>
          </cell>
          <cell r="J58">
            <v>-7401295.0600000005</v>
          </cell>
          <cell r="K58">
            <v>57.42015625377803</v>
          </cell>
          <cell r="L58">
            <v>-7149643.73</v>
          </cell>
        </row>
        <row r="59">
          <cell r="B59">
            <v>19733200</v>
          </cell>
          <cell r="C59">
            <v>2765585</v>
          </cell>
          <cell r="D59">
            <v>991275</v>
          </cell>
          <cell r="G59">
            <v>4110127.63</v>
          </cell>
          <cell r="H59">
            <v>262020.15999999968</v>
          </cell>
          <cell r="I59">
            <v>26.432640790900575</v>
          </cell>
          <cell r="J59">
            <v>-729254.8400000003</v>
          </cell>
          <cell r="K59">
            <v>148.61693384943874</v>
          </cell>
          <cell r="L59">
            <v>1344542.63</v>
          </cell>
        </row>
        <row r="60">
          <cell r="B60">
            <v>14946530</v>
          </cell>
          <cell r="C60">
            <v>2645364</v>
          </cell>
          <cell r="D60">
            <v>810095</v>
          </cell>
          <cell r="G60">
            <v>1439945.82</v>
          </cell>
          <cell r="H60">
            <v>113886.63000000012</v>
          </cell>
          <cell r="I60">
            <v>14.058428949691102</v>
          </cell>
          <cell r="J60">
            <v>-696208.3699999999</v>
          </cell>
          <cell r="K60">
            <v>54.43280471042926</v>
          </cell>
          <cell r="L60">
            <v>-1205418.18</v>
          </cell>
        </row>
        <row r="61">
          <cell r="B61">
            <v>11625000</v>
          </cell>
          <cell r="C61">
            <v>1617810</v>
          </cell>
          <cell r="D61">
            <v>353310</v>
          </cell>
          <cell r="G61">
            <v>1542931.24</v>
          </cell>
          <cell r="H61">
            <v>94868.52000000002</v>
          </cell>
          <cell r="I61">
            <v>26.851354334720224</v>
          </cell>
          <cell r="J61">
            <v>-258441.47999999998</v>
          </cell>
          <cell r="K61">
            <v>95.37159740637034</v>
          </cell>
          <cell r="L61">
            <v>-74878.76000000001</v>
          </cell>
        </row>
        <row r="62">
          <cell r="B62">
            <v>13494166</v>
          </cell>
          <cell r="C62">
            <v>1270700</v>
          </cell>
          <cell r="D62">
            <v>368800</v>
          </cell>
          <cell r="G62">
            <v>1504744.1</v>
          </cell>
          <cell r="H62">
            <v>141534.75</v>
          </cell>
          <cell r="I62">
            <v>38.37710140997831</v>
          </cell>
          <cell r="J62">
            <v>-227265.25</v>
          </cell>
          <cell r="K62">
            <v>118.41851735264028</v>
          </cell>
          <cell r="L62">
            <v>234044.1000000001</v>
          </cell>
        </row>
        <row r="63">
          <cell r="B63">
            <v>8978000</v>
          </cell>
          <cell r="C63">
            <v>1037319</v>
          </cell>
          <cell r="D63">
            <v>385217</v>
          </cell>
          <cell r="G63">
            <v>898637.66</v>
          </cell>
          <cell r="H63">
            <v>161893.17000000004</v>
          </cell>
          <cell r="I63">
            <v>42.02648637002003</v>
          </cell>
          <cell r="J63">
            <v>-223323.82999999996</v>
          </cell>
          <cell r="K63">
            <v>86.6307914922989</v>
          </cell>
          <cell r="L63">
            <v>-138681.33999999997</v>
          </cell>
        </row>
        <row r="64">
          <cell r="B64">
            <v>13652670</v>
          </cell>
          <cell r="C64">
            <v>2529530</v>
          </cell>
          <cell r="D64">
            <v>838360</v>
          </cell>
          <cell r="G64">
            <v>2794963.01</v>
          </cell>
          <cell r="H64">
            <v>342963.13999999966</v>
          </cell>
          <cell r="I64">
            <v>40.90881482895172</v>
          </cell>
          <cell r="J64">
            <v>-495396.86000000034</v>
          </cell>
          <cell r="K64">
            <v>110.4933726818816</v>
          </cell>
          <cell r="L64">
            <v>265433.0099999998</v>
          </cell>
        </row>
        <row r="65">
          <cell r="B65">
            <v>11237207</v>
          </cell>
          <cell r="C65">
            <v>2134209</v>
          </cell>
          <cell r="D65">
            <v>519125</v>
          </cell>
          <cell r="G65">
            <v>1775062.46</v>
          </cell>
          <cell r="H65">
            <v>151339.78000000003</v>
          </cell>
          <cell r="I65">
            <v>29.152859137972552</v>
          </cell>
          <cell r="J65">
            <v>-367785.22</v>
          </cell>
          <cell r="K65">
            <v>83.17191334119572</v>
          </cell>
          <cell r="L65">
            <v>-359146.54000000004</v>
          </cell>
        </row>
        <row r="66">
          <cell r="B66">
            <v>31644700</v>
          </cell>
          <cell r="C66">
            <v>6218089</v>
          </cell>
          <cell r="D66">
            <v>2710323</v>
          </cell>
          <cell r="G66">
            <v>5187738.2</v>
          </cell>
          <cell r="H66">
            <v>402971.35000000056</v>
          </cell>
          <cell r="I66">
            <v>14.868019420563547</v>
          </cell>
          <cell r="J66">
            <v>-2307351.6499999994</v>
          </cell>
          <cell r="K66">
            <v>83.42978365217995</v>
          </cell>
          <cell r="L66">
            <v>-1030350.7999999998</v>
          </cell>
        </row>
        <row r="67">
          <cell r="B67">
            <v>60007200</v>
          </cell>
          <cell r="C67">
            <v>15899293</v>
          </cell>
          <cell r="D67">
            <v>5262288</v>
          </cell>
          <cell r="G67">
            <v>8688092.01</v>
          </cell>
          <cell r="H67">
            <v>780019.6499999994</v>
          </cell>
          <cell r="I67">
            <v>14.822823266229431</v>
          </cell>
          <cell r="J67">
            <v>-4482268.350000001</v>
          </cell>
          <cell r="K67">
            <v>54.644517904035105</v>
          </cell>
          <cell r="L67">
            <v>-7211200.99</v>
          </cell>
        </row>
        <row r="68">
          <cell r="B68">
            <v>94926444</v>
          </cell>
          <cell r="C68">
            <v>17046725</v>
          </cell>
          <cell r="D68">
            <v>5293712</v>
          </cell>
          <cell r="G68">
            <v>12958511.66</v>
          </cell>
          <cell r="H68">
            <v>1171742.1400000006</v>
          </cell>
          <cell r="I68">
            <v>22.13460309136577</v>
          </cell>
          <cell r="J68">
            <v>-4121969.8599999994</v>
          </cell>
          <cell r="K68">
            <v>76.01760256002252</v>
          </cell>
          <cell r="L68">
            <v>-4088213.34</v>
          </cell>
        </row>
        <row r="69">
          <cell r="B69">
            <v>14752300</v>
          </cell>
          <cell r="C69">
            <v>3120710</v>
          </cell>
          <cell r="D69">
            <v>1359450</v>
          </cell>
          <cell r="G69">
            <v>2268858.2</v>
          </cell>
          <cell r="H69">
            <v>363418.03000000026</v>
          </cell>
          <cell r="I69">
            <v>26.73272499908053</v>
          </cell>
          <cell r="J69">
            <v>-996031.9699999997</v>
          </cell>
          <cell r="K69">
            <v>72.70326944829864</v>
          </cell>
          <cell r="L69">
            <v>-851851.7999999998</v>
          </cell>
        </row>
        <row r="70">
          <cell r="B70">
            <v>7791665</v>
          </cell>
          <cell r="C70">
            <v>1306520</v>
          </cell>
          <cell r="D70">
            <v>508420</v>
          </cell>
          <cell r="G70">
            <v>1720963.11</v>
          </cell>
          <cell r="H70">
            <v>225686.6000000001</v>
          </cell>
          <cell r="I70">
            <v>44.389795838086634</v>
          </cell>
          <cell r="J70">
            <v>-282733.3999999999</v>
          </cell>
          <cell r="K70">
            <v>131.72114548571778</v>
          </cell>
          <cell r="L70">
            <v>414443.1100000001</v>
          </cell>
        </row>
        <row r="71">
          <cell r="B71">
            <v>6311120</v>
          </cell>
          <cell r="C71">
            <v>754854</v>
          </cell>
          <cell r="D71">
            <v>188768</v>
          </cell>
          <cell r="G71">
            <v>967420.62</v>
          </cell>
          <cell r="H71">
            <v>86929.48999999999</v>
          </cell>
          <cell r="I71">
            <v>46.05096732497033</v>
          </cell>
          <cell r="J71">
            <v>-101838.51000000001</v>
          </cell>
          <cell r="K71">
            <v>128.1599647084072</v>
          </cell>
          <cell r="L71">
            <v>212566.62</v>
          </cell>
        </row>
        <row r="72">
          <cell r="B72">
            <v>49348398</v>
          </cell>
          <cell r="C72">
            <v>7795973</v>
          </cell>
          <cell r="D72">
            <v>2632961</v>
          </cell>
          <cell r="G72">
            <v>8300750.83</v>
          </cell>
          <cell r="H72">
            <v>757410.2700000005</v>
          </cell>
          <cell r="I72">
            <v>28.766482678626858</v>
          </cell>
          <cell r="J72">
            <v>-1875550.7299999995</v>
          </cell>
          <cell r="K72">
            <v>106.47485349166807</v>
          </cell>
          <cell r="L72">
            <v>504777.8300000001</v>
          </cell>
        </row>
        <row r="73">
          <cell r="B73">
            <v>20097680</v>
          </cell>
          <cell r="C73">
            <v>3940655</v>
          </cell>
          <cell r="D73">
            <v>1554585</v>
          </cell>
          <cell r="G73">
            <v>4101158.17</v>
          </cell>
          <cell r="H73">
            <v>334550.1000000001</v>
          </cell>
          <cell r="I73">
            <v>21.52021922249347</v>
          </cell>
          <cell r="J73">
            <v>-1220034.9</v>
          </cell>
          <cell r="K73">
            <v>104.0730074061292</v>
          </cell>
          <cell r="L73">
            <v>160503.16999999993</v>
          </cell>
        </row>
        <row r="74">
          <cell r="B74">
            <v>7468910</v>
          </cell>
          <cell r="C74">
            <v>1883850</v>
          </cell>
          <cell r="D74">
            <v>500690</v>
          </cell>
          <cell r="G74">
            <v>1461212.75</v>
          </cell>
          <cell r="H74">
            <v>159252.82000000007</v>
          </cell>
          <cell r="I74">
            <v>31.806670794303876</v>
          </cell>
          <cell r="J74">
            <v>-341437.17999999993</v>
          </cell>
          <cell r="K74">
            <v>77.56523873981475</v>
          </cell>
          <cell r="L74">
            <v>-422637.25</v>
          </cell>
        </row>
        <row r="75">
          <cell r="B75">
            <v>9216152</v>
          </cell>
          <cell r="C75">
            <v>2682997</v>
          </cell>
          <cell r="D75">
            <v>747110</v>
          </cell>
          <cell r="G75">
            <v>1531382.46</v>
          </cell>
          <cell r="H75">
            <v>50072.35999999987</v>
          </cell>
          <cell r="I75">
            <v>6.702140247085418</v>
          </cell>
          <cell r="J75">
            <v>-697037.6400000001</v>
          </cell>
          <cell r="K75">
            <v>57.07730795077296</v>
          </cell>
          <cell r="L75">
            <v>-1151614.54</v>
          </cell>
        </row>
        <row r="76">
          <cell r="B76">
            <v>7200042</v>
          </cell>
          <cell r="C76">
            <v>714214</v>
          </cell>
          <cell r="D76">
            <v>281904</v>
          </cell>
          <cell r="G76">
            <v>2760976.23</v>
          </cell>
          <cell r="H76">
            <v>72073.1000000001</v>
          </cell>
          <cell r="I76">
            <v>25.566540382541607</v>
          </cell>
          <cell r="J76">
            <v>-209830.8999999999</v>
          </cell>
          <cell r="K76">
            <v>386.57548437863164</v>
          </cell>
          <cell r="L76">
            <v>2046762.23</v>
          </cell>
        </row>
        <row r="77">
          <cell r="B77">
            <v>15559117</v>
          </cell>
          <cell r="C77">
            <v>2645053</v>
          </cell>
          <cell r="D77">
            <v>1059718</v>
          </cell>
          <cell r="G77">
            <v>1849336.03</v>
          </cell>
          <cell r="H77">
            <v>182605.3500000001</v>
          </cell>
          <cell r="I77">
            <v>17.231504041641276</v>
          </cell>
          <cell r="J77">
            <v>-877112.6499999999</v>
          </cell>
          <cell r="K77">
            <v>69.91678541034906</v>
          </cell>
          <cell r="L77">
            <v>-795716.97</v>
          </cell>
        </row>
        <row r="78">
          <cell r="B78">
            <v>11419162</v>
          </cell>
          <cell r="C78">
            <v>2203879</v>
          </cell>
          <cell r="D78">
            <v>443309</v>
          </cell>
          <cell r="G78">
            <v>1858572.2</v>
          </cell>
          <cell r="H78">
            <v>51153.73999999999</v>
          </cell>
          <cell r="I78">
            <v>11.539070941487765</v>
          </cell>
          <cell r="J78">
            <v>-392155.26</v>
          </cell>
          <cell r="K78">
            <v>84.33186213943688</v>
          </cell>
          <cell r="L78">
            <v>-345306.80000000005</v>
          </cell>
        </row>
        <row r="79">
          <cell r="B79">
            <v>11129931553</v>
          </cell>
          <cell r="C79">
            <v>2710576605</v>
          </cell>
          <cell r="D79">
            <v>941935908</v>
          </cell>
          <cell r="G79">
            <v>2241733607.189999</v>
          </cell>
          <cell r="H79">
            <v>348447457.2699999</v>
          </cell>
          <cell r="I79">
            <v>36.99269284784501</v>
          </cell>
          <cell r="J79">
            <v>-593488450.7299999</v>
          </cell>
          <cell r="K79">
            <v>82.70320060517157</v>
          </cell>
          <cell r="L79">
            <v>-468842997.8100002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22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K64" sqref="K64:K6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12.03.2019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12.03.2019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535274930</v>
      </c>
      <c r="D10" s="33">
        <f>'[1]вспомогат'!D10</f>
        <v>206913600</v>
      </c>
      <c r="E10" s="33">
        <f>'[1]вспомогат'!G10</f>
        <v>440715920.25</v>
      </c>
      <c r="F10" s="33">
        <f>'[1]вспомогат'!H10</f>
        <v>110384441.04000002</v>
      </c>
      <c r="G10" s="34">
        <f>'[1]вспомогат'!I10</f>
        <v>53.34808395388221</v>
      </c>
      <c r="H10" s="35">
        <f>'[1]вспомогат'!J10</f>
        <v>-96529158.95999998</v>
      </c>
      <c r="I10" s="36">
        <f>'[1]вспомогат'!K10</f>
        <v>82.33449682577138</v>
      </c>
      <c r="J10" s="37">
        <f>'[1]вспомогат'!L10</f>
        <v>-94559009.75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1289925000</v>
      </c>
      <c r="D12" s="38">
        <f>'[1]вспомогат'!D11</f>
        <v>423900000</v>
      </c>
      <c r="E12" s="33">
        <f>'[1]вспомогат'!G11</f>
        <v>1053017273.52</v>
      </c>
      <c r="F12" s="38">
        <f>'[1]вспомогат'!H11</f>
        <v>146930801.17999995</v>
      </c>
      <c r="G12" s="39">
        <f>'[1]вспомогат'!I11</f>
        <v>34.66166576551072</v>
      </c>
      <c r="H12" s="35">
        <f>'[1]вспомогат'!J11</f>
        <v>-276969198.82000005</v>
      </c>
      <c r="I12" s="36">
        <f>'[1]вспомогат'!K11</f>
        <v>81.63399217163789</v>
      </c>
      <c r="J12" s="37">
        <f>'[1]вспомогат'!L11</f>
        <v>-236907726.48000002</v>
      </c>
    </row>
    <row r="13" spans="1:10" ht="12.75">
      <c r="A13" s="32" t="s">
        <v>15</v>
      </c>
      <c r="B13" s="33">
        <f>'[1]вспомогат'!B12</f>
        <v>449719800</v>
      </c>
      <c r="C13" s="33">
        <f>'[1]вспомогат'!C12</f>
        <v>96743313</v>
      </c>
      <c r="D13" s="38">
        <f>'[1]вспомогат'!D12</f>
        <v>38334187</v>
      </c>
      <c r="E13" s="33">
        <f>'[1]вспомогат'!G12</f>
        <v>79178052.28</v>
      </c>
      <c r="F13" s="38">
        <f>'[1]вспомогат'!H12</f>
        <v>9782150.769999996</v>
      </c>
      <c r="G13" s="39">
        <f>'[1]вспомогат'!I12</f>
        <v>25.51808590593038</v>
      </c>
      <c r="H13" s="35">
        <f>'[1]вспомогат'!J12</f>
        <v>-28552036.230000004</v>
      </c>
      <c r="I13" s="36">
        <f>'[1]вспомогат'!K12</f>
        <v>81.84343684818816</v>
      </c>
      <c r="J13" s="37">
        <f>'[1]вспомогат'!L12</f>
        <v>-17565260.72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165009186</v>
      </c>
      <c r="D14" s="38">
        <f>'[1]вспомогат'!D13</f>
        <v>55147245</v>
      </c>
      <c r="E14" s="33">
        <f>'[1]вспомогат'!G13</f>
        <v>131090117.74</v>
      </c>
      <c r="F14" s="38">
        <f>'[1]вспомогат'!H13</f>
        <v>21674410.449999988</v>
      </c>
      <c r="G14" s="39">
        <f>'[1]вспомогат'!I13</f>
        <v>39.30279826308637</v>
      </c>
      <c r="H14" s="35">
        <f>'[1]вспомогат'!J13</f>
        <v>-33472834.550000012</v>
      </c>
      <c r="I14" s="36">
        <f>'[1]вспомогат'!K13</f>
        <v>79.44413333449205</v>
      </c>
      <c r="J14" s="37">
        <f>'[1]вспомогат'!L13</f>
        <v>-33919068.260000005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141112500</v>
      </c>
      <c r="D15" s="38">
        <f>'[1]вспомогат'!D14</f>
        <v>45221000</v>
      </c>
      <c r="E15" s="33">
        <f>'[1]вспомогат'!G14</f>
        <v>113598144.66</v>
      </c>
      <c r="F15" s="38">
        <f>'[1]вспомогат'!H14</f>
        <v>15709406.64</v>
      </c>
      <c r="G15" s="39">
        <f>'[1]вспомогат'!I14</f>
        <v>34.739184538157055</v>
      </c>
      <c r="H15" s="35">
        <f>'[1]вспомогат'!J14</f>
        <v>-29511593.36</v>
      </c>
      <c r="I15" s="36">
        <f>'[1]вспомогат'!K14</f>
        <v>80.50182985915492</v>
      </c>
      <c r="J15" s="37">
        <f>'[1]вспомогат'!L14</f>
        <v>-27514355.340000004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21334750</v>
      </c>
      <c r="D16" s="38">
        <f>'[1]вспомогат'!D15</f>
        <v>7516200</v>
      </c>
      <c r="E16" s="33">
        <f>'[1]вспомогат'!G15</f>
        <v>16199442.16</v>
      </c>
      <c r="F16" s="38">
        <f>'[1]вспомогат'!H15</f>
        <v>1973305.6899999995</v>
      </c>
      <c r="G16" s="39">
        <f>'[1]вспомогат'!I15</f>
        <v>26.25403382028152</v>
      </c>
      <c r="H16" s="35">
        <f>'[1]вспомогат'!J15</f>
        <v>-5542894.3100000005</v>
      </c>
      <c r="I16" s="36">
        <f>'[1]вспомогат'!K15</f>
        <v>75.92984290886933</v>
      </c>
      <c r="J16" s="37">
        <f>'[1]вспомогат'!L15</f>
        <v>-5135307.84</v>
      </c>
    </row>
    <row r="17" spans="1:10" ht="18" customHeight="1">
      <c r="A17" s="40" t="s">
        <v>19</v>
      </c>
      <c r="B17" s="41">
        <f>SUM(B12:B16)</f>
        <v>7230648030</v>
      </c>
      <c r="C17" s="41">
        <f>SUM(C12:C16)</f>
        <v>1714124749</v>
      </c>
      <c r="D17" s="41">
        <f>SUM(D12:D16)</f>
        <v>570118632</v>
      </c>
      <c r="E17" s="41">
        <f>SUM(E12:E16)</f>
        <v>1393083030.3600001</v>
      </c>
      <c r="F17" s="41">
        <f>SUM(F12:F16)</f>
        <v>196070074.7299999</v>
      </c>
      <c r="G17" s="42">
        <f>F17/D17*100</f>
        <v>34.39110103140778</v>
      </c>
      <c r="H17" s="41">
        <f>SUM(H12:H16)</f>
        <v>-374048557.2700001</v>
      </c>
      <c r="I17" s="43">
        <f>E17/C17*100</f>
        <v>81.27080780863284</v>
      </c>
      <c r="J17" s="41">
        <f>SUM(J12:J16)</f>
        <v>-321041718.64000005</v>
      </c>
    </row>
    <row r="18" spans="1:10" ht="20.25" customHeight="1">
      <c r="A18" s="32" t="s">
        <v>20</v>
      </c>
      <c r="B18" s="44">
        <f>'[1]вспомогат'!B16</f>
        <v>35227023</v>
      </c>
      <c r="C18" s="44">
        <f>'[1]вспомогат'!C16</f>
        <v>6356460</v>
      </c>
      <c r="D18" s="45">
        <f>'[1]вспомогат'!D16</f>
        <v>2017213</v>
      </c>
      <c r="E18" s="44">
        <f>'[1]вспомогат'!G16</f>
        <v>5844286.24</v>
      </c>
      <c r="F18" s="45">
        <f>'[1]вспомогат'!H16</f>
        <v>441505.8200000003</v>
      </c>
      <c r="G18" s="46">
        <f>'[1]вспомогат'!I16</f>
        <v>21.886921212583914</v>
      </c>
      <c r="H18" s="47">
        <f>'[1]вспомогат'!J16</f>
        <v>-1575707.1799999997</v>
      </c>
      <c r="I18" s="48">
        <f>'[1]вспомогат'!K16</f>
        <v>91.94246860674023</v>
      </c>
      <c r="J18" s="49">
        <f>'[1]вспомогат'!L16</f>
        <v>-512173.7599999998</v>
      </c>
    </row>
    <row r="19" spans="1:10" ht="12.75">
      <c r="A19" s="32" t="s">
        <v>21</v>
      </c>
      <c r="B19" s="33">
        <f>'[1]вспомогат'!B17</f>
        <v>289432814</v>
      </c>
      <c r="C19" s="33">
        <f>'[1]вспомогат'!C17</f>
        <v>52760568</v>
      </c>
      <c r="D19" s="38">
        <f>'[1]вспомогат'!D17</f>
        <v>20776038</v>
      </c>
      <c r="E19" s="33">
        <f>'[1]вспомогат'!G17</f>
        <v>60647684.85</v>
      </c>
      <c r="F19" s="38">
        <f>'[1]вспомогат'!H17</f>
        <v>8727347.54</v>
      </c>
      <c r="G19" s="39">
        <f>'[1]вспомогат'!I17</f>
        <v>42.00679426943674</v>
      </c>
      <c r="H19" s="35">
        <f>'[1]вспомогат'!J17</f>
        <v>-12048690.46</v>
      </c>
      <c r="I19" s="36">
        <f>'[1]вспомогат'!K17</f>
        <v>114.9488854062375</v>
      </c>
      <c r="J19" s="37">
        <f>'[1]вспомогат'!L17</f>
        <v>7887116.8500000015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29900</v>
      </c>
      <c r="D20" s="38">
        <f>'[1]вспомогат'!D18</f>
        <v>12500</v>
      </c>
      <c r="E20" s="33">
        <f>'[1]вспомогат'!G18</f>
        <v>18301.94</v>
      </c>
      <c r="F20" s="38">
        <f>'[1]вспомогат'!H18</f>
        <v>780.25</v>
      </c>
      <c r="G20" s="39">
        <f>'[1]вспомогат'!I18</f>
        <v>6.242</v>
      </c>
      <c r="H20" s="35">
        <f>'[1]вспомогат'!J18</f>
        <v>-11719.75</v>
      </c>
      <c r="I20" s="36">
        <f>'[1]вспомогат'!K18</f>
        <v>61.2105016722408</v>
      </c>
      <c r="J20" s="37">
        <f>'[1]вспомогат'!L18</f>
        <v>-11598.060000000001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715275</v>
      </c>
      <c r="D21" s="38">
        <f>'[1]вспомогат'!D19</f>
        <v>246139</v>
      </c>
      <c r="E21" s="33">
        <f>'[1]вспомогат'!G19</f>
        <v>801575.85</v>
      </c>
      <c r="F21" s="38">
        <f>'[1]вспомогат'!H19</f>
        <v>70017.66999999993</v>
      </c>
      <c r="G21" s="39">
        <f>'[1]вспомогат'!I19</f>
        <v>28.446394110644768</v>
      </c>
      <c r="H21" s="35">
        <f>'[1]вспомогат'!J19</f>
        <v>-176121.33000000007</v>
      </c>
      <c r="I21" s="36">
        <f>'[1]вспомогат'!K19</f>
        <v>112.06540840935304</v>
      </c>
      <c r="J21" s="37">
        <f>'[1]вспомогат'!L19</f>
        <v>86300.84999999998</v>
      </c>
    </row>
    <row r="22" spans="1:10" ht="12.75">
      <c r="A22" s="32" t="s">
        <v>24</v>
      </c>
      <c r="B22" s="33">
        <f>'[1]вспомогат'!B20</f>
        <v>126733348</v>
      </c>
      <c r="C22" s="33">
        <f>'[1]вспомогат'!C20</f>
        <v>23468328</v>
      </c>
      <c r="D22" s="38">
        <f>'[1]вспомогат'!D20</f>
        <v>8674153</v>
      </c>
      <c r="E22" s="33">
        <f>'[1]вспомогат'!G20</f>
        <v>21634121.36</v>
      </c>
      <c r="F22" s="38">
        <f>'[1]вспомогат'!H20</f>
        <v>2288896.530000001</v>
      </c>
      <c r="G22" s="39">
        <f>'[1]вспомогат'!I20</f>
        <v>26.387550807554366</v>
      </c>
      <c r="H22" s="35">
        <f>'[1]вспомогат'!J20</f>
        <v>-6385256.469999999</v>
      </c>
      <c r="I22" s="36">
        <f>'[1]вспомогат'!K20</f>
        <v>92.18433183650748</v>
      </c>
      <c r="J22" s="37">
        <f>'[1]вспомогат'!L20</f>
        <v>-1834206.6400000006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5823485</v>
      </c>
      <c r="D23" s="38">
        <f>'[1]вспомогат'!D21</f>
        <v>2018475</v>
      </c>
      <c r="E23" s="33">
        <f>'[1]вспомогат'!G21</f>
        <v>6070899.21</v>
      </c>
      <c r="F23" s="38">
        <f>'[1]вспомогат'!H21</f>
        <v>651868.2999999998</v>
      </c>
      <c r="G23" s="39">
        <f>'[1]вспомогат'!I21</f>
        <v>32.295089114306585</v>
      </c>
      <c r="H23" s="35">
        <f>'[1]вспомогат'!J21</f>
        <v>-1366606.7000000002</v>
      </c>
      <c r="I23" s="36">
        <f>'[1]вспомогат'!K21</f>
        <v>104.24855923901237</v>
      </c>
      <c r="J23" s="37">
        <f>'[1]вспомогат'!L21</f>
        <v>247414.20999999996</v>
      </c>
    </row>
    <row r="24" spans="1:10" ht="12.75">
      <c r="A24" s="32" t="s">
        <v>26</v>
      </c>
      <c r="B24" s="33">
        <f>'[1]вспомогат'!B22</f>
        <v>52768418</v>
      </c>
      <c r="C24" s="33">
        <f>'[1]вспомогат'!C22</f>
        <v>12766675</v>
      </c>
      <c r="D24" s="38">
        <f>'[1]вспомогат'!D22</f>
        <v>5639397</v>
      </c>
      <c r="E24" s="33">
        <f>'[1]вспомогат'!G22</f>
        <v>9843982.21</v>
      </c>
      <c r="F24" s="38">
        <f>'[1]вспомогат'!H22</f>
        <v>886887.6300000008</v>
      </c>
      <c r="G24" s="39">
        <f>'[1]вспомогат'!I22</f>
        <v>15.726639390700829</v>
      </c>
      <c r="H24" s="35">
        <f>'[1]вспомогат'!J22</f>
        <v>-4752509.369999999</v>
      </c>
      <c r="I24" s="36">
        <f>'[1]вспомогат'!K22</f>
        <v>77.10685993024809</v>
      </c>
      <c r="J24" s="37">
        <f>'[1]вспомогат'!L22</f>
        <v>-2922692.789999999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495510</v>
      </c>
      <c r="D25" s="38">
        <f>'[1]вспомогат'!D23</f>
        <v>153400</v>
      </c>
      <c r="E25" s="33">
        <f>'[1]вспомогат'!G23</f>
        <v>605070.51</v>
      </c>
      <c r="F25" s="38">
        <f>'[1]вспомогат'!H23</f>
        <v>89605.56</v>
      </c>
      <c r="G25" s="39">
        <f>'[1]вспомогат'!I23</f>
        <v>58.413011734028686</v>
      </c>
      <c r="H25" s="35">
        <f>'[1]вспомогат'!J23</f>
        <v>-63794.44</v>
      </c>
      <c r="I25" s="36">
        <f>'[1]вспомогат'!K23</f>
        <v>122.11065568807895</v>
      </c>
      <c r="J25" s="37">
        <f>'[1]вспомогат'!L23</f>
        <v>109560.51000000001</v>
      </c>
    </row>
    <row r="26" spans="1:10" ht="12.75">
      <c r="A26" s="50" t="s">
        <v>28</v>
      </c>
      <c r="B26" s="33">
        <f>'[1]вспомогат'!B24</f>
        <v>40079828</v>
      </c>
      <c r="C26" s="33">
        <f>'[1]вспомогат'!C24</f>
        <v>6968656</v>
      </c>
      <c r="D26" s="38">
        <f>'[1]вспомогат'!D24</f>
        <v>2330831</v>
      </c>
      <c r="E26" s="33">
        <f>'[1]вспомогат'!G24</f>
        <v>7091449.72</v>
      </c>
      <c r="F26" s="38">
        <f>'[1]вспомогат'!H24</f>
        <v>523931.41000000015</v>
      </c>
      <c r="G26" s="39">
        <f>'[1]вспомогат'!I24</f>
        <v>22.478309667238857</v>
      </c>
      <c r="H26" s="35">
        <f>'[1]вспомогат'!J24</f>
        <v>-1806899.5899999999</v>
      </c>
      <c r="I26" s="36">
        <f>'[1]вспомогат'!K24</f>
        <v>101.76208611818404</v>
      </c>
      <c r="J26" s="37">
        <f>'[1]вспомогат'!L24</f>
        <v>122793.71999999974</v>
      </c>
    </row>
    <row r="27" spans="1:10" ht="12.75">
      <c r="A27" s="32" t="s">
        <v>29</v>
      </c>
      <c r="B27" s="33">
        <f>'[1]вспомогат'!B25</f>
        <v>114714270</v>
      </c>
      <c r="C27" s="33">
        <f>'[1]вспомогат'!C25</f>
        <v>21876815</v>
      </c>
      <c r="D27" s="38">
        <f>'[1]вспомогат'!D25</f>
        <v>7945760</v>
      </c>
      <c r="E27" s="33">
        <f>'[1]вспомогат'!G25</f>
        <v>18645198.85</v>
      </c>
      <c r="F27" s="38">
        <f>'[1]вспомогат'!H25</f>
        <v>2001598.3100000024</v>
      </c>
      <c r="G27" s="39">
        <f>'[1]вспомогат'!I25</f>
        <v>25.190772311270443</v>
      </c>
      <c r="H27" s="35">
        <f>'[1]вспомогат'!J25</f>
        <v>-5944161.689999998</v>
      </c>
      <c r="I27" s="36">
        <f>'[1]вспомогат'!K25</f>
        <v>85.22812324371716</v>
      </c>
      <c r="J27" s="37">
        <f>'[1]вспомогат'!L25</f>
        <v>-3231616.1499999985</v>
      </c>
    </row>
    <row r="28" spans="1:10" ht="12.75">
      <c r="A28" s="32" t="s">
        <v>30</v>
      </c>
      <c r="B28" s="33">
        <f>'[1]вспомогат'!B26</f>
        <v>7116054</v>
      </c>
      <c r="C28" s="33">
        <f>'[1]вспомогат'!C26</f>
        <v>1347077</v>
      </c>
      <c r="D28" s="38">
        <f>'[1]вспомогат'!D26</f>
        <v>422905</v>
      </c>
      <c r="E28" s="33">
        <f>'[1]вспомогат'!G26</f>
        <v>1375683.99</v>
      </c>
      <c r="F28" s="38">
        <f>'[1]вспомогат'!H26</f>
        <v>154861.80000000005</v>
      </c>
      <c r="G28" s="39">
        <f>'[1]вспомогат'!I26</f>
        <v>36.61857864059305</v>
      </c>
      <c r="H28" s="35">
        <f>'[1]вспомогат'!J26</f>
        <v>-268043.19999999995</v>
      </c>
      <c r="I28" s="36">
        <f>'[1]вспомогат'!K26</f>
        <v>102.12363435794687</v>
      </c>
      <c r="J28" s="37">
        <f>'[1]вспомогат'!L26</f>
        <v>28606.98999999999</v>
      </c>
    </row>
    <row r="29" spans="1:10" ht="12.75">
      <c r="A29" s="32" t="s">
        <v>31</v>
      </c>
      <c r="B29" s="33">
        <f>'[1]вспомогат'!B27</f>
        <v>67244188</v>
      </c>
      <c r="C29" s="33">
        <f>'[1]вспомогат'!C27</f>
        <v>11887734</v>
      </c>
      <c r="D29" s="38">
        <f>'[1]вспомогат'!D27</f>
        <v>3748384</v>
      </c>
      <c r="E29" s="33">
        <f>'[1]вспомогат'!G27</f>
        <v>9369773.09</v>
      </c>
      <c r="F29" s="38">
        <f>'[1]вспомогат'!H27</f>
        <v>815749.0800000001</v>
      </c>
      <c r="G29" s="39">
        <f>'[1]вспомогат'!I27</f>
        <v>21.762687067280197</v>
      </c>
      <c r="H29" s="35">
        <f>'[1]вспомогат'!J27</f>
        <v>-2932634.92</v>
      </c>
      <c r="I29" s="36">
        <f>'[1]вспомогат'!K27</f>
        <v>78.8188319994374</v>
      </c>
      <c r="J29" s="37">
        <f>'[1]вспомогат'!L27</f>
        <v>-2517960.91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58700</v>
      </c>
      <c r="D30" s="38">
        <f>'[1]вспомогат'!D28</f>
        <v>54250</v>
      </c>
      <c r="E30" s="33">
        <f>'[1]вспомогат'!G28</f>
        <v>68874.36</v>
      </c>
      <c r="F30" s="38">
        <f>'[1]вспомогат'!H28</f>
        <v>8994.730000000003</v>
      </c>
      <c r="G30" s="39">
        <f>'[1]вспомогат'!I28</f>
        <v>16.580147465437793</v>
      </c>
      <c r="H30" s="35">
        <f>'[1]вспомогат'!J28</f>
        <v>-45255.27</v>
      </c>
      <c r="I30" s="36">
        <f>'[1]вспомогат'!K28</f>
        <v>117.33281090289609</v>
      </c>
      <c r="J30" s="37">
        <f>'[1]вспомогат'!L28</f>
        <v>10174.36</v>
      </c>
    </row>
    <row r="31" spans="1:10" ht="12.75">
      <c r="A31" s="32" t="s">
        <v>33</v>
      </c>
      <c r="B31" s="33">
        <f>'[1]вспомогат'!B29</f>
        <v>187567524</v>
      </c>
      <c r="C31" s="33">
        <f>'[1]вспомогат'!C29</f>
        <v>40303833</v>
      </c>
      <c r="D31" s="38">
        <f>'[1]вспомогат'!D29</f>
        <v>13793900</v>
      </c>
      <c r="E31" s="33">
        <f>'[1]вспомогат'!G29</f>
        <v>37432423.34</v>
      </c>
      <c r="F31" s="38">
        <f>'[1]вспомогат'!H29</f>
        <v>4695831.090000004</v>
      </c>
      <c r="G31" s="39">
        <f>'[1]вспомогат'!I29</f>
        <v>34.042809430255424</v>
      </c>
      <c r="H31" s="35">
        <f>'[1]вспомогат'!J29</f>
        <v>-9098068.909999996</v>
      </c>
      <c r="I31" s="36">
        <f>'[1]вспомогат'!K29</f>
        <v>92.87559160936382</v>
      </c>
      <c r="J31" s="37">
        <f>'[1]вспомогат'!L29</f>
        <v>-2871409.6599999964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4125487</v>
      </c>
      <c r="D32" s="38">
        <f>'[1]вспомогат'!D30</f>
        <v>1631683</v>
      </c>
      <c r="E32" s="33">
        <f>'[1]вспомогат'!G30</f>
        <v>3461782.28</v>
      </c>
      <c r="F32" s="38">
        <f>'[1]вспомогат'!H30</f>
        <v>301591.1999999997</v>
      </c>
      <c r="G32" s="39">
        <f>'[1]вспомогат'!I30</f>
        <v>18.483443168801767</v>
      </c>
      <c r="H32" s="35">
        <f>'[1]вспомогат'!J30</f>
        <v>-1330091.8000000003</v>
      </c>
      <c r="I32" s="36">
        <f>'[1]вспомогат'!K30</f>
        <v>83.91208795470692</v>
      </c>
      <c r="J32" s="37">
        <f>'[1]вспомогат'!L30</f>
        <v>-663704.7200000002</v>
      </c>
    </row>
    <row r="33" spans="1:10" ht="12.75">
      <c r="A33" s="32" t="s">
        <v>35</v>
      </c>
      <c r="B33" s="33">
        <f>'[1]вспомогат'!B31</f>
        <v>40140296</v>
      </c>
      <c r="C33" s="33">
        <f>'[1]вспомогат'!C31</f>
        <v>6570746</v>
      </c>
      <c r="D33" s="38">
        <f>'[1]вспомогат'!D31</f>
        <v>1780702</v>
      </c>
      <c r="E33" s="33">
        <f>'[1]вспомогат'!G31</f>
        <v>5367442.68</v>
      </c>
      <c r="F33" s="38">
        <f>'[1]вспомогат'!H31</f>
        <v>525976.4899999993</v>
      </c>
      <c r="G33" s="39">
        <f>'[1]вспомогат'!I31</f>
        <v>29.537591915997137</v>
      </c>
      <c r="H33" s="35">
        <f>'[1]вспомогат'!J31</f>
        <v>-1254725.5100000007</v>
      </c>
      <c r="I33" s="36">
        <f>'[1]вспомогат'!K31</f>
        <v>81.68696035427332</v>
      </c>
      <c r="J33" s="37">
        <f>'[1]вспомогат'!L31</f>
        <v>-1203303.3200000003</v>
      </c>
    </row>
    <row r="34" spans="1:10" ht="12.75">
      <c r="A34" s="32" t="s">
        <v>36</v>
      </c>
      <c r="B34" s="33">
        <f>'[1]вспомогат'!B32</f>
        <v>40288146</v>
      </c>
      <c r="C34" s="33">
        <f>'[1]вспомогат'!C32</f>
        <v>6503067</v>
      </c>
      <c r="D34" s="38">
        <f>'[1]вспомогат'!D32</f>
        <v>2329740</v>
      </c>
      <c r="E34" s="33">
        <f>'[1]вспомогат'!G32</f>
        <v>6232762.09</v>
      </c>
      <c r="F34" s="38">
        <f>'[1]вспомогат'!H32</f>
        <v>465368.5499999998</v>
      </c>
      <c r="G34" s="39">
        <f>'[1]вспомогат'!I32</f>
        <v>19.975128125885284</v>
      </c>
      <c r="H34" s="35">
        <f>'[1]вспомогат'!J32</f>
        <v>-1864371.4500000002</v>
      </c>
      <c r="I34" s="36">
        <f>'[1]вспомогат'!K32</f>
        <v>95.84342418738727</v>
      </c>
      <c r="J34" s="37">
        <f>'[1]вспомогат'!L32</f>
        <v>-270304.91000000015</v>
      </c>
    </row>
    <row r="35" spans="1:10" ht="12.75">
      <c r="A35" s="32" t="s">
        <v>37</v>
      </c>
      <c r="B35" s="33">
        <f>'[1]вспомогат'!B33</f>
        <v>76054596</v>
      </c>
      <c r="C35" s="33">
        <f>'[1]вспомогат'!C33</f>
        <v>13495997</v>
      </c>
      <c r="D35" s="38">
        <f>'[1]вспомогат'!D33</f>
        <v>4191357</v>
      </c>
      <c r="E35" s="33">
        <f>'[1]вспомогат'!G33</f>
        <v>12280951.93</v>
      </c>
      <c r="F35" s="38">
        <f>'[1]вспомогат'!H33</f>
        <v>1027676.5600000005</v>
      </c>
      <c r="G35" s="39">
        <f>'[1]вспомогат'!I33</f>
        <v>24.518946011995652</v>
      </c>
      <c r="H35" s="35">
        <f>'[1]вспомогат'!J33</f>
        <v>-3163680.4399999995</v>
      </c>
      <c r="I35" s="36">
        <f>'[1]вспомогат'!K33</f>
        <v>90.99699659091507</v>
      </c>
      <c r="J35" s="37">
        <f>'[1]вспомогат'!L33</f>
        <v>-1215045.0700000003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104500</v>
      </c>
      <c r="D36" s="38">
        <f>'[1]вспомогат'!D34</f>
        <v>33700</v>
      </c>
      <c r="E36" s="33">
        <f>'[1]вспомогат'!G34</f>
        <v>57071.78</v>
      </c>
      <c r="F36" s="38">
        <f>'[1]вспомогат'!H34</f>
        <v>3114.1800000000003</v>
      </c>
      <c r="G36" s="39">
        <f>'[1]вспомогат'!I34</f>
        <v>9.240890207715134</v>
      </c>
      <c r="H36" s="35">
        <f>'[1]вспомогат'!J34</f>
        <v>-30585.82</v>
      </c>
      <c r="I36" s="36">
        <f>'[1]вспомогат'!K34</f>
        <v>54.61414354066986</v>
      </c>
      <c r="J36" s="37">
        <f>'[1]вспомогат'!L34</f>
        <v>-47428.22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1127283</v>
      </c>
      <c r="D37" s="38">
        <f>'[1]вспомогат'!D35</f>
        <v>341693</v>
      </c>
      <c r="E37" s="33">
        <f>'[1]вспомогат'!G35</f>
        <v>1166240.08</v>
      </c>
      <c r="F37" s="38">
        <f>'[1]вспомогат'!H35</f>
        <v>271077.20000000007</v>
      </c>
      <c r="G37" s="39">
        <f>'[1]вспомогат'!I35</f>
        <v>79.33355380414585</v>
      </c>
      <c r="H37" s="35">
        <f>'[1]вспомогат'!J35</f>
        <v>-70615.79999999993</v>
      </c>
      <c r="I37" s="36">
        <f>'[1]вспомогат'!K35</f>
        <v>103.45583850727813</v>
      </c>
      <c r="J37" s="37">
        <f>'[1]вспомогат'!L35</f>
        <v>38957.080000000075</v>
      </c>
    </row>
    <row r="38" spans="1:10" ht="18.75" customHeight="1">
      <c r="A38" s="51" t="s">
        <v>40</v>
      </c>
      <c r="B38" s="41">
        <f>SUM(B18:B37)</f>
        <v>1156138185</v>
      </c>
      <c r="C38" s="41">
        <f>SUM(C18:C37)</f>
        <v>216786096</v>
      </c>
      <c r="D38" s="41">
        <f>SUM(D18:D37)</f>
        <v>78142220</v>
      </c>
      <c r="E38" s="41">
        <f>SUM(E18:E37)</f>
        <v>208015576.36000004</v>
      </c>
      <c r="F38" s="41">
        <f>SUM(F18:F37)</f>
        <v>23952679.900000002</v>
      </c>
      <c r="G38" s="42">
        <f>F38/D38*100</f>
        <v>30.65267393222256</v>
      </c>
      <c r="H38" s="41">
        <f>SUM(H18:H37)</f>
        <v>-54189540.099999994</v>
      </c>
      <c r="I38" s="43">
        <f>E38/C38*100</f>
        <v>95.95429789925275</v>
      </c>
      <c r="J38" s="41">
        <f>SUM(J18:J37)</f>
        <v>-8770519.639999995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2685860</v>
      </c>
      <c r="D39" s="38">
        <f>'[1]вспомогат'!D36</f>
        <v>880420</v>
      </c>
      <c r="E39" s="33">
        <f>'[1]вспомогат'!G36</f>
        <v>3221815.83</v>
      </c>
      <c r="F39" s="38">
        <f>'[1]вспомогат'!H36</f>
        <v>245141.20999999996</v>
      </c>
      <c r="G39" s="39">
        <f>'[1]вспомогат'!I36</f>
        <v>27.843666659094517</v>
      </c>
      <c r="H39" s="35">
        <f>'[1]вспомогат'!J36</f>
        <v>-635278.79</v>
      </c>
      <c r="I39" s="36">
        <f>'[1]вспомогат'!K36</f>
        <v>119.95471953117438</v>
      </c>
      <c r="J39" s="37">
        <f>'[1]вспомогат'!L36</f>
        <v>535955.8300000001</v>
      </c>
    </row>
    <row r="40" spans="1:10" ht="12.75" customHeight="1">
      <c r="A40" s="52" t="s">
        <v>42</v>
      </c>
      <c r="B40" s="33">
        <f>'[1]вспомогат'!B37</f>
        <v>47035841</v>
      </c>
      <c r="C40" s="33">
        <f>'[1]вспомогат'!C37</f>
        <v>10390629</v>
      </c>
      <c r="D40" s="38">
        <f>'[1]вспомогат'!D37</f>
        <v>3299055</v>
      </c>
      <c r="E40" s="33">
        <f>'[1]вспомогат'!G37</f>
        <v>7734472.44</v>
      </c>
      <c r="F40" s="38">
        <f>'[1]вспомогат'!H37</f>
        <v>593036.0300000003</v>
      </c>
      <c r="G40" s="39">
        <f>'[1]вспомогат'!I37</f>
        <v>17.975936442405484</v>
      </c>
      <c r="H40" s="35">
        <f>'[1]вспомогат'!J37</f>
        <v>-2706018.9699999997</v>
      </c>
      <c r="I40" s="36">
        <f>'[1]вспомогат'!K37</f>
        <v>74.4369993385386</v>
      </c>
      <c r="J40" s="37">
        <f>'[1]вспомогат'!L37</f>
        <v>-2656156.5599999996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4273892</v>
      </c>
      <c r="D41" s="38">
        <f>'[1]вспомогат'!D38</f>
        <v>1112017</v>
      </c>
      <c r="E41" s="33">
        <f>'[1]вспомогат'!G38</f>
        <v>3625757.59</v>
      </c>
      <c r="F41" s="38">
        <f>'[1]вспомогат'!H38</f>
        <v>417647.33999999985</v>
      </c>
      <c r="G41" s="39">
        <f>'[1]вспомогат'!I38</f>
        <v>37.55763985622521</v>
      </c>
      <c r="H41" s="35">
        <f>'[1]вспомогат'!J38</f>
        <v>-694369.6600000001</v>
      </c>
      <c r="I41" s="36">
        <f>'[1]вспомогат'!K38</f>
        <v>84.83503069333526</v>
      </c>
      <c r="J41" s="37">
        <f>'[1]вспомогат'!L38</f>
        <v>-648134.4100000001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4382865</v>
      </c>
      <c r="D42" s="38">
        <f>'[1]вспомогат'!D39</f>
        <v>1912450</v>
      </c>
      <c r="E42" s="33">
        <f>'[1]вспомогат'!G39</f>
        <v>2745222.56</v>
      </c>
      <c r="F42" s="38">
        <f>'[1]вспомогат'!H39</f>
        <v>243592.20999999996</v>
      </c>
      <c r="G42" s="39">
        <f>'[1]вспомогат'!I39</f>
        <v>12.737180579884438</v>
      </c>
      <c r="H42" s="35">
        <f>'[1]вспомогат'!J39</f>
        <v>-1668857.79</v>
      </c>
      <c r="I42" s="36">
        <f>'[1]вспомогат'!K39</f>
        <v>62.6353437762742</v>
      </c>
      <c r="J42" s="37">
        <f>'[1]вспомогат'!L39</f>
        <v>-1637642.44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3804390</v>
      </c>
      <c r="D43" s="38">
        <f>'[1]вспомогат'!D40</f>
        <v>1422940</v>
      </c>
      <c r="E43" s="33">
        <f>'[1]вспомогат'!G40</f>
        <v>3153038.41</v>
      </c>
      <c r="F43" s="38">
        <f>'[1]вспомогат'!H40</f>
        <v>148385.20999999996</v>
      </c>
      <c r="G43" s="39">
        <f>'[1]вспомогат'!I40</f>
        <v>10.428072160456518</v>
      </c>
      <c r="H43" s="35">
        <f>'[1]вспомогат'!J40</f>
        <v>-1274554.79</v>
      </c>
      <c r="I43" s="36">
        <f>'[1]вспомогат'!K40</f>
        <v>82.87894800480498</v>
      </c>
      <c r="J43" s="37">
        <f>'[1]вспомогат'!L40</f>
        <v>-651351.5899999999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3877170</v>
      </c>
      <c r="D44" s="38">
        <f>'[1]вспомогат'!D41</f>
        <v>759253</v>
      </c>
      <c r="E44" s="33">
        <f>'[1]вспомогат'!G41</f>
        <v>3594166.2</v>
      </c>
      <c r="F44" s="38">
        <f>'[1]вспомогат'!H41</f>
        <v>465772.6000000001</v>
      </c>
      <c r="G44" s="39">
        <f>'[1]вспомогат'!I41</f>
        <v>61.34616524399641</v>
      </c>
      <c r="H44" s="35">
        <f>'[1]вспомогат'!J41</f>
        <v>-293480.3999999999</v>
      </c>
      <c r="I44" s="36">
        <f>'[1]вспомогат'!K41</f>
        <v>92.7007637013595</v>
      </c>
      <c r="J44" s="37">
        <f>'[1]вспомогат'!L41</f>
        <v>-283003.7999999998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7751692</v>
      </c>
      <c r="D45" s="38">
        <f>'[1]вспомогат'!D42</f>
        <v>3007074</v>
      </c>
      <c r="E45" s="33">
        <f>'[1]вспомогат'!G42</f>
        <v>5556439.45</v>
      </c>
      <c r="F45" s="38">
        <f>'[1]вспомогат'!H42</f>
        <v>759868.7400000002</v>
      </c>
      <c r="G45" s="39">
        <f>'[1]вспомогат'!I42</f>
        <v>25.26937281889306</v>
      </c>
      <c r="H45" s="35">
        <f>'[1]вспомогат'!J42</f>
        <v>-2247205.26</v>
      </c>
      <c r="I45" s="36">
        <f>'[1]вспомогат'!K42</f>
        <v>71.68034346565886</v>
      </c>
      <c r="J45" s="37">
        <f>'[1]вспомогат'!L42</f>
        <v>-2195252.55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11827609</v>
      </c>
      <c r="D46" s="38">
        <f>'[1]вспомогат'!D43</f>
        <v>4625038</v>
      </c>
      <c r="E46" s="33">
        <f>'[1]вспомогат'!G43</f>
        <v>10048909.09</v>
      </c>
      <c r="F46" s="38">
        <f>'[1]вспомогат'!H43</f>
        <v>1097221.789999999</v>
      </c>
      <c r="G46" s="39">
        <f>'[1]вспомогат'!I43</f>
        <v>23.72351946081306</v>
      </c>
      <c r="H46" s="35">
        <f>'[1]вспомогат'!J43</f>
        <v>-3527816.210000001</v>
      </c>
      <c r="I46" s="36">
        <f>'[1]вспомогат'!K43</f>
        <v>84.96145831334127</v>
      </c>
      <c r="J46" s="37">
        <f>'[1]вспомогат'!L43</f>
        <v>-1778699.9100000001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6199574</v>
      </c>
      <c r="D47" s="38">
        <f>'[1]вспомогат'!D44</f>
        <v>2142800</v>
      </c>
      <c r="E47" s="33">
        <f>'[1]вспомогат'!G44</f>
        <v>5218179.74</v>
      </c>
      <c r="F47" s="38">
        <f>'[1]вспомогат'!H44</f>
        <v>316920.66000000015</v>
      </c>
      <c r="G47" s="39">
        <f>'[1]вспомогат'!I44</f>
        <v>14.790025200672025</v>
      </c>
      <c r="H47" s="35">
        <f>'[1]вспомогат'!J44</f>
        <v>-1825879.3399999999</v>
      </c>
      <c r="I47" s="36">
        <f>'[1]вспомогат'!K44</f>
        <v>84.16997264650765</v>
      </c>
      <c r="J47" s="37">
        <f>'[1]вспомогат'!L44</f>
        <v>-981394.2599999998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8675763</v>
      </c>
      <c r="D48" s="38">
        <f>'[1]вспомогат'!D45</f>
        <v>2813720</v>
      </c>
      <c r="E48" s="33">
        <f>'[1]вспомогат'!G45</f>
        <v>5625806.86</v>
      </c>
      <c r="F48" s="38">
        <f>'[1]вспомогат'!H45</f>
        <v>370554.0200000005</v>
      </c>
      <c r="G48" s="39">
        <f>'[1]вспомогат'!I45</f>
        <v>13.169541390045936</v>
      </c>
      <c r="H48" s="35">
        <f>'[1]вспомогат'!J45</f>
        <v>-2443165.9799999995</v>
      </c>
      <c r="I48" s="36">
        <f>'[1]вспомогат'!K45</f>
        <v>64.84509616041841</v>
      </c>
      <c r="J48" s="37">
        <f>'[1]вспомогат'!L45</f>
        <v>-3049956.1399999997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2473572</v>
      </c>
      <c r="D49" s="38">
        <f>'[1]вспомогат'!D46</f>
        <v>798004</v>
      </c>
      <c r="E49" s="33">
        <f>'[1]вспомогат'!G46</f>
        <v>1563025.82</v>
      </c>
      <c r="F49" s="38">
        <f>'[1]вспомогат'!H46</f>
        <v>145335.94000000018</v>
      </c>
      <c r="G49" s="39">
        <f>'[1]вспомогат'!I46</f>
        <v>18.212432519135266</v>
      </c>
      <c r="H49" s="35">
        <f>'[1]вспомогат'!J46</f>
        <v>-652668.0599999998</v>
      </c>
      <c r="I49" s="36">
        <f>'[1]вспомогат'!K46</f>
        <v>63.189016531558416</v>
      </c>
      <c r="J49" s="37">
        <f>'[1]вспомогат'!L46</f>
        <v>-910546.1799999999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1115680</v>
      </c>
      <c r="D50" s="38">
        <f>'[1]вспомогат'!D47</f>
        <v>375635</v>
      </c>
      <c r="E50" s="33">
        <f>'[1]вспомогат'!G47</f>
        <v>1658850.3</v>
      </c>
      <c r="F50" s="38">
        <f>'[1]вспомогат'!H47</f>
        <v>63113.179999999935</v>
      </c>
      <c r="G50" s="39">
        <f>'[1]вспомогат'!I47</f>
        <v>16.801730403183925</v>
      </c>
      <c r="H50" s="35">
        <f>'[1]вспомогат'!J47</f>
        <v>-312521.82000000007</v>
      </c>
      <c r="I50" s="36">
        <f>'[1]вспомогат'!K47</f>
        <v>148.68513373010182</v>
      </c>
      <c r="J50" s="37">
        <f>'[1]вспомогат'!L47</f>
        <v>543170.3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4491505</v>
      </c>
      <c r="D51" s="38">
        <f>'[1]вспомогат'!D48</f>
        <v>3032463</v>
      </c>
      <c r="E51" s="33">
        <f>'[1]вспомогат'!G48</f>
        <v>2057075.59</v>
      </c>
      <c r="F51" s="38">
        <f>'[1]вспомогат'!H48</f>
        <v>110765.19000000018</v>
      </c>
      <c r="G51" s="39">
        <f>'[1]вспомогат'!I48</f>
        <v>3.65264769924646</v>
      </c>
      <c r="H51" s="35">
        <f>'[1]вспомогат'!J48</f>
        <v>-2921697.8099999996</v>
      </c>
      <c r="I51" s="36">
        <f>'[1]вспомогат'!K48</f>
        <v>45.799249694701444</v>
      </c>
      <c r="J51" s="37">
        <f>'[1]вспомогат'!L48</f>
        <v>-2434429.41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4802373</v>
      </c>
      <c r="D52" s="38">
        <f>'[1]вспомогат'!D49</f>
        <v>1687388</v>
      </c>
      <c r="E52" s="33">
        <f>'[1]вспомогат'!G49</f>
        <v>3958170.65</v>
      </c>
      <c r="F52" s="38">
        <f>'[1]вспомогат'!H49</f>
        <v>359632.6599999997</v>
      </c>
      <c r="G52" s="39">
        <f>'[1]вспомогат'!I49</f>
        <v>21.31297958738593</v>
      </c>
      <c r="H52" s="35">
        <f>'[1]вспомогат'!J49</f>
        <v>-1327755.3400000003</v>
      </c>
      <c r="I52" s="36">
        <f>'[1]вспомогат'!K49</f>
        <v>82.42114158979321</v>
      </c>
      <c r="J52" s="37">
        <f>'[1]вспомогат'!L49</f>
        <v>-844202.3500000001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2294300</v>
      </c>
      <c r="D53" s="38">
        <f>'[1]вспомогат'!D50</f>
        <v>649800</v>
      </c>
      <c r="E53" s="33">
        <f>'[1]вспомогат'!G50</f>
        <v>1686484.08</v>
      </c>
      <c r="F53" s="38">
        <f>'[1]вспомогат'!H50</f>
        <v>143681.84000000008</v>
      </c>
      <c r="G53" s="39">
        <f>'[1]вспомогат'!I50</f>
        <v>22.111702062172988</v>
      </c>
      <c r="H53" s="35">
        <f>'[1]вспомогат'!J50</f>
        <v>-506118.1599999999</v>
      </c>
      <c r="I53" s="36">
        <f>'[1]вспомогат'!K50</f>
        <v>73.50756570631566</v>
      </c>
      <c r="J53" s="37">
        <f>'[1]вспомогат'!L50</f>
        <v>-607815.9199999999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1711654</v>
      </c>
      <c r="D54" s="38">
        <f>'[1]вспомогат'!D51</f>
        <v>489050</v>
      </c>
      <c r="E54" s="33">
        <f>'[1]вспомогат'!G51</f>
        <v>1829921.22</v>
      </c>
      <c r="F54" s="38">
        <f>'[1]вспомогат'!H51</f>
        <v>129169.5</v>
      </c>
      <c r="G54" s="39">
        <f>'[1]вспомогат'!I51</f>
        <v>26.41233002760454</v>
      </c>
      <c r="H54" s="35">
        <f>'[1]вспомогат'!J51</f>
        <v>-359880.5</v>
      </c>
      <c r="I54" s="36">
        <f>'[1]вспомогат'!K51</f>
        <v>106.90952844441692</v>
      </c>
      <c r="J54" s="37">
        <f>'[1]вспомогат'!L51</f>
        <v>118267.21999999997</v>
      </c>
    </row>
    <row r="55" spans="1:10" ht="14.25" customHeight="1">
      <c r="A55" s="53" t="s">
        <v>57</v>
      </c>
      <c r="B55" s="33">
        <f>'[1]вспомогат'!B52</f>
        <v>53983252</v>
      </c>
      <c r="C55" s="33">
        <f>'[1]вспомогат'!C52</f>
        <v>10801706</v>
      </c>
      <c r="D55" s="38">
        <f>'[1]вспомогат'!D52</f>
        <v>3940850</v>
      </c>
      <c r="E55" s="33">
        <f>'[1]вспомогат'!G52</f>
        <v>10947361.3</v>
      </c>
      <c r="F55" s="38">
        <f>'[1]вспомогат'!H52</f>
        <v>920494.7100000009</v>
      </c>
      <c r="G55" s="39">
        <f>'[1]вспомогат'!I52</f>
        <v>23.357770785490462</v>
      </c>
      <c r="H55" s="35">
        <f>'[1]вспомогат'!J52</f>
        <v>-3020355.289999999</v>
      </c>
      <c r="I55" s="36">
        <f>'[1]вспомогат'!K52</f>
        <v>101.34844718047316</v>
      </c>
      <c r="J55" s="37">
        <f>'[1]вспомогат'!L52</f>
        <v>145655.30000000075</v>
      </c>
    </row>
    <row r="56" spans="1:10" ht="14.25" customHeight="1">
      <c r="A56" s="53" t="s">
        <v>58</v>
      </c>
      <c r="B56" s="33">
        <f>'[1]вспомогат'!B53</f>
        <v>77802000</v>
      </c>
      <c r="C56" s="33">
        <f>'[1]вспомогат'!C53</f>
        <v>16304140</v>
      </c>
      <c r="D56" s="38">
        <f>'[1]вспомогат'!D53</f>
        <v>6061050</v>
      </c>
      <c r="E56" s="33">
        <f>'[1]вспомогат'!G53</f>
        <v>13811691.53</v>
      </c>
      <c r="F56" s="38">
        <f>'[1]вспомогат'!H53</f>
        <v>1751432.58</v>
      </c>
      <c r="G56" s="39">
        <f>'[1]вспомогат'!I53</f>
        <v>28.896520899844084</v>
      </c>
      <c r="H56" s="35">
        <f>'[1]вспомогат'!J53</f>
        <v>-4309617.42</v>
      </c>
      <c r="I56" s="36">
        <f>'[1]вспомогат'!K53</f>
        <v>84.71278785633586</v>
      </c>
      <c r="J56" s="37">
        <f>'[1]вспомогат'!L53</f>
        <v>-2492448.4700000007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6696300</v>
      </c>
      <c r="D57" s="38">
        <f>'[1]вспомогат'!D54</f>
        <v>1815800</v>
      </c>
      <c r="E57" s="33">
        <f>'[1]вспомогат'!G54</f>
        <v>6220823.92</v>
      </c>
      <c r="F57" s="38">
        <f>'[1]вспомогат'!H54</f>
        <v>503786.63999999966</v>
      </c>
      <c r="G57" s="39">
        <f>'[1]вспомогат'!I54</f>
        <v>27.7446106399383</v>
      </c>
      <c r="H57" s="35">
        <f>'[1]вспомогат'!J54</f>
        <v>-1312013.3600000003</v>
      </c>
      <c r="I57" s="36">
        <f>'[1]вспомогат'!K54</f>
        <v>92.89942087421412</v>
      </c>
      <c r="J57" s="37">
        <f>'[1]вспомогат'!L54</f>
        <v>-475476.0800000001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13094150</v>
      </c>
      <c r="D58" s="38">
        <f>'[1]вспомогат'!D55</f>
        <v>3166100</v>
      </c>
      <c r="E58" s="33">
        <f>'[1]вспомогат'!G55</f>
        <v>13086996.25</v>
      </c>
      <c r="F58" s="38">
        <f>'[1]вспомогат'!H55</f>
        <v>880791.5600000005</v>
      </c>
      <c r="G58" s="39">
        <f>'[1]вспомогат'!I55</f>
        <v>27.819448532895375</v>
      </c>
      <c r="H58" s="35">
        <f>'[1]вспомогат'!J55</f>
        <v>-2285308.4399999995</v>
      </c>
      <c r="I58" s="36">
        <f>'[1]вспомогат'!K55</f>
        <v>99.9453668241161</v>
      </c>
      <c r="J58" s="37">
        <f>'[1]вспомогат'!L55</f>
        <v>-7153.75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17432950</v>
      </c>
      <c r="D59" s="38">
        <f>'[1]вспомогат'!D56</f>
        <v>6282550</v>
      </c>
      <c r="E59" s="33">
        <f>'[1]вспомогат'!G56</f>
        <v>13476060.98</v>
      </c>
      <c r="F59" s="38">
        <f>'[1]вспомогат'!H56</f>
        <v>998016.5700000003</v>
      </c>
      <c r="G59" s="39">
        <f>'[1]вспомогат'!I56</f>
        <v>15.885533262767511</v>
      </c>
      <c r="H59" s="35">
        <f>'[1]вспомогат'!J56</f>
        <v>-5284533.43</v>
      </c>
      <c r="I59" s="36">
        <f>'[1]вспомогат'!K56</f>
        <v>77.30224075672793</v>
      </c>
      <c r="J59" s="37">
        <f>'[1]вспомогат'!L56</f>
        <v>-3956889.0199999996</v>
      </c>
    </row>
    <row r="60" spans="1:10" ht="14.25" customHeight="1">
      <c r="A60" s="53" t="s">
        <v>62</v>
      </c>
      <c r="B60" s="33">
        <f>'[1]вспомогат'!B57</f>
        <v>13478811</v>
      </c>
      <c r="C60" s="33">
        <f>'[1]вспомогат'!C57</f>
        <v>2298581</v>
      </c>
      <c r="D60" s="38">
        <f>'[1]вспомогат'!D57</f>
        <v>976682</v>
      </c>
      <c r="E60" s="33">
        <f>'[1]вспомогат'!G57</f>
        <v>1735923.75</v>
      </c>
      <c r="F60" s="38">
        <f>'[1]вспомогат'!H57</f>
        <v>168908.33000000007</v>
      </c>
      <c r="G60" s="39">
        <f>'[1]вспомогат'!I57</f>
        <v>17.29409674796915</v>
      </c>
      <c r="H60" s="35">
        <f>'[1]вспомогат'!J57</f>
        <v>-807773.6699999999</v>
      </c>
      <c r="I60" s="36">
        <f>'[1]вспомогат'!K57</f>
        <v>75.5215391582894</v>
      </c>
      <c r="J60" s="37">
        <f>'[1]вспомогат'!L57</f>
        <v>-562657.25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16791146</v>
      </c>
      <c r="D61" s="38">
        <f>'[1]вспомогат'!D58</f>
        <v>8701897</v>
      </c>
      <c r="E61" s="33">
        <f>'[1]вспомогат'!G58</f>
        <v>9641502.27</v>
      </c>
      <c r="F61" s="38">
        <f>'[1]вспомогат'!H58</f>
        <v>1300601.9399999995</v>
      </c>
      <c r="G61" s="39">
        <f>'[1]вспомогат'!I58</f>
        <v>14.946188629904485</v>
      </c>
      <c r="H61" s="35">
        <f>'[1]вспомогат'!J58</f>
        <v>-7401295.0600000005</v>
      </c>
      <c r="I61" s="36">
        <f>'[1]вспомогат'!K58</f>
        <v>57.42015625377803</v>
      </c>
      <c r="J61" s="37">
        <f>'[1]вспомогат'!L58</f>
        <v>-7149643.73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2765585</v>
      </c>
      <c r="D62" s="38">
        <f>'[1]вспомогат'!D59</f>
        <v>991275</v>
      </c>
      <c r="E62" s="33">
        <f>'[1]вспомогат'!G59</f>
        <v>4110127.63</v>
      </c>
      <c r="F62" s="38">
        <f>'[1]вспомогат'!H59</f>
        <v>262020.15999999968</v>
      </c>
      <c r="G62" s="39">
        <f>'[1]вспомогат'!I59</f>
        <v>26.432640790900575</v>
      </c>
      <c r="H62" s="35">
        <f>'[1]вспомогат'!J59</f>
        <v>-729254.8400000003</v>
      </c>
      <c r="I62" s="36">
        <f>'[1]вспомогат'!K59</f>
        <v>148.61693384943874</v>
      </c>
      <c r="J62" s="37">
        <f>'[1]вспомогат'!L59</f>
        <v>1344542.63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2645364</v>
      </c>
      <c r="D63" s="38">
        <f>'[1]вспомогат'!D60</f>
        <v>810095</v>
      </c>
      <c r="E63" s="33">
        <f>'[1]вспомогат'!G60</f>
        <v>1439945.82</v>
      </c>
      <c r="F63" s="38">
        <f>'[1]вспомогат'!H60</f>
        <v>113886.63000000012</v>
      </c>
      <c r="G63" s="39">
        <f>'[1]вспомогат'!I60</f>
        <v>14.058428949691102</v>
      </c>
      <c r="H63" s="35">
        <f>'[1]вспомогат'!J60</f>
        <v>-696208.3699999999</v>
      </c>
      <c r="I63" s="36">
        <f>'[1]вспомогат'!K60</f>
        <v>54.43280471042926</v>
      </c>
      <c r="J63" s="37">
        <f>'[1]вспомогат'!L60</f>
        <v>-1205418.18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1617810</v>
      </c>
      <c r="D64" s="38">
        <f>'[1]вспомогат'!D61</f>
        <v>353310</v>
      </c>
      <c r="E64" s="33">
        <f>'[1]вспомогат'!G61</f>
        <v>1542931.24</v>
      </c>
      <c r="F64" s="38">
        <f>'[1]вспомогат'!H61</f>
        <v>94868.52000000002</v>
      </c>
      <c r="G64" s="39">
        <f>'[1]вспомогат'!I61</f>
        <v>26.851354334720224</v>
      </c>
      <c r="H64" s="35">
        <f>'[1]вспомогат'!J61</f>
        <v>-258441.47999999998</v>
      </c>
      <c r="I64" s="36">
        <f>'[1]вспомогат'!K61</f>
        <v>95.37159740637034</v>
      </c>
      <c r="J64" s="37">
        <f>'[1]вспомогат'!L61</f>
        <v>-74878.76000000001</v>
      </c>
    </row>
    <row r="65" spans="1:10" ht="14.25" customHeight="1">
      <c r="A65" s="53" t="s">
        <v>67</v>
      </c>
      <c r="B65" s="33">
        <f>'[1]вспомогат'!B62</f>
        <v>13494166</v>
      </c>
      <c r="C65" s="33">
        <f>'[1]вспомогат'!C62</f>
        <v>1270700</v>
      </c>
      <c r="D65" s="38">
        <f>'[1]вспомогат'!D62</f>
        <v>368800</v>
      </c>
      <c r="E65" s="33">
        <f>'[1]вспомогат'!G62</f>
        <v>1504744.1</v>
      </c>
      <c r="F65" s="38">
        <f>'[1]вспомогат'!H62</f>
        <v>141534.75</v>
      </c>
      <c r="G65" s="39">
        <f>'[1]вспомогат'!I62</f>
        <v>38.37710140997831</v>
      </c>
      <c r="H65" s="35">
        <f>'[1]вспомогат'!J62</f>
        <v>-227265.25</v>
      </c>
      <c r="I65" s="36">
        <f>'[1]вспомогат'!K62</f>
        <v>118.41851735264028</v>
      </c>
      <c r="J65" s="37">
        <f>'[1]вспомогат'!L62</f>
        <v>234044.1000000001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1037319</v>
      </c>
      <c r="D66" s="38">
        <f>'[1]вспомогат'!D63</f>
        <v>385217</v>
      </c>
      <c r="E66" s="33">
        <f>'[1]вспомогат'!G63</f>
        <v>898637.66</v>
      </c>
      <c r="F66" s="38">
        <f>'[1]вспомогат'!H63</f>
        <v>161893.17000000004</v>
      </c>
      <c r="G66" s="39">
        <f>'[1]вспомогат'!I63</f>
        <v>42.02648637002003</v>
      </c>
      <c r="H66" s="35">
        <f>'[1]вспомогат'!J63</f>
        <v>-223323.82999999996</v>
      </c>
      <c r="I66" s="36">
        <f>'[1]вспомогат'!K63</f>
        <v>86.6307914922989</v>
      </c>
      <c r="J66" s="37">
        <f>'[1]вспомогат'!L63</f>
        <v>-138681.33999999997</v>
      </c>
    </row>
    <row r="67" spans="1:10" ht="14.25" customHeight="1">
      <c r="A67" s="53" t="s">
        <v>69</v>
      </c>
      <c r="B67" s="33">
        <f>'[1]вспомогат'!B64</f>
        <v>13652670</v>
      </c>
      <c r="C67" s="33">
        <f>'[1]вспомогат'!C64</f>
        <v>2529530</v>
      </c>
      <c r="D67" s="38">
        <f>'[1]вспомогат'!D64</f>
        <v>838360</v>
      </c>
      <c r="E67" s="33">
        <f>'[1]вспомогат'!G64</f>
        <v>2794963.01</v>
      </c>
      <c r="F67" s="38">
        <f>'[1]вспомогат'!H64</f>
        <v>342963.13999999966</v>
      </c>
      <c r="G67" s="39">
        <f>'[1]вспомогат'!I64</f>
        <v>40.90881482895172</v>
      </c>
      <c r="H67" s="35">
        <f>'[1]вспомогат'!J64</f>
        <v>-495396.86000000034</v>
      </c>
      <c r="I67" s="36">
        <f>'[1]вспомогат'!K64</f>
        <v>110.4933726818816</v>
      </c>
      <c r="J67" s="37">
        <f>'[1]вспомогат'!L64</f>
        <v>265433.0099999998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2134209</v>
      </c>
      <c r="D68" s="38">
        <f>'[1]вспомогат'!D65</f>
        <v>519125</v>
      </c>
      <c r="E68" s="33">
        <f>'[1]вспомогат'!G65</f>
        <v>1775062.46</v>
      </c>
      <c r="F68" s="38">
        <f>'[1]вспомогат'!H65</f>
        <v>151339.78000000003</v>
      </c>
      <c r="G68" s="39">
        <f>'[1]вспомогат'!I65</f>
        <v>29.152859137972552</v>
      </c>
      <c r="H68" s="35">
        <f>'[1]вспомогат'!J65</f>
        <v>-367785.22</v>
      </c>
      <c r="I68" s="36">
        <f>'[1]вспомогат'!K65</f>
        <v>83.17191334119572</v>
      </c>
      <c r="J68" s="37">
        <f>'[1]вспомогат'!L65</f>
        <v>-359146.54000000004</v>
      </c>
    </row>
    <row r="69" spans="1:10" ht="14.25" customHeight="1">
      <c r="A69" s="53" t="s">
        <v>71</v>
      </c>
      <c r="B69" s="33">
        <f>'[1]вспомогат'!B66</f>
        <v>31644700</v>
      </c>
      <c r="C69" s="33">
        <f>'[1]вспомогат'!C66</f>
        <v>6218089</v>
      </c>
      <c r="D69" s="38">
        <f>'[1]вспомогат'!D66</f>
        <v>2710323</v>
      </c>
      <c r="E69" s="33">
        <f>'[1]вспомогат'!G66</f>
        <v>5187738.2</v>
      </c>
      <c r="F69" s="38">
        <f>'[1]вспомогат'!H66</f>
        <v>402971.35000000056</v>
      </c>
      <c r="G69" s="39">
        <f>'[1]вспомогат'!I66</f>
        <v>14.868019420563547</v>
      </c>
      <c r="H69" s="35">
        <f>'[1]вспомогат'!J66</f>
        <v>-2307351.6499999994</v>
      </c>
      <c r="I69" s="36">
        <f>'[1]вспомогат'!K66</f>
        <v>83.42978365217995</v>
      </c>
      <c r="J69" s="37">
        <f>'[1]вспомогат'!L66</f>
        <v>-1030350.7999999998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15899293</v>
      </c>
      <c r="D70" s="38">
        <f>'[1]вспомогат'!D67</f>
        <v>5262288</v>
      </c>
      <c r="E70" s="33">
        <f>'[1]вспомогат'!G67</f>
        <v>8688092.01</v>
      </c>
      <c r="F70" s="38">
        <f>'[1]вспомогат'!H67</f>
        <v>780019.6499999994</v>
      </c>
      <c r="G70" s="39">
        <f>'[1]вспомогат'!I67</f>
        <v>14.822823266229431</v>
      </c>
      <c r="H70" s="35">
        <f>'[1]вспомогат'!J67</f>
        <v>-4482268.350000001</v>
      </c>
      <c r="I70" s="36">
        <f>'[1]вспомогат'!K67</f>
        <v>54.644517904035105</v>
      </c>
      <c r="J70" s="37">
        <f>'[1]вспомогат'!L67</f>
        <v>-7211200.99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17046725</v>
      </c>
      <c r="D71" s="38">
        <f>'[1]вспомогат'!D68</f>
        <v>5293712</v>
      </c>
      <c r="E71" s="33">
        <f>'[1]вспомогат'!G68</f>
        <v>12958511.66</v>
      </c>
      <c r="F71" s="38">
        <f>'[1]вспомогат'!H68</f>
        <v>1171742.1400000006</v>
      </c>
      <c r="G71" s="39">
        <f>'[1]вспомогат'!I68</f>
        <v>22.13460309136577</v>
      </c>
      <c r="H71" s="35">
        <f>'[1]вспомогат'!J68</f>
        <v>-4121969.8599999994</v>
      </c>
      <c r="I71" s="36">
        <f>'[1]вспомогат'!K68</f>
        <v>76.01760256002252</v>
      </c>
      <c r="J71" s="37">
        <f>'[1]вспомогат'!L68</f>
        <v>-4088213.34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3120710</v>
      </c>
      <c r="D72" s="38">
        <f>'[1]вспомогат'!D69</f>
        <v>1359450</v>
      </c>
      <c r="E72" s="33">
        <f>'[1]вспомогат'!G69</f>
        <v>2268858.2</v>
      </c>
      <c r="F72" s="38">
        <f>'[1]вспомогат'!H69</f>
        <v>363418.03000000026</v>
      </c>
      <c r="G72" s="39">
        <f>'[1]вспомогат'!I69</f>
        <v>26.73272499908053</v>
      </c>
      <c r="H72" s="35">
        <f>'[1]вспомогат'!J69</f>
        <v>-996031.9699999997</v>
      </c>
      <c r="I72" s="36">
        <f>'[1]вспомогат'!K69</f>
        <v>72.70326944829864</v>
      </c>
      <c r="J72" s="37">
        <f>'[1]вспомогат'!L69</f>
        <v>-851851.7999999998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1306520</v>
      </c>
      <c r="D73" s="38">
        <f>'[1]вспомогат'!D70</f>
        <v>508420</v>
      </c>
      <c r="E73" s="33">
        <f>'[1]вспомогат'!G70</f>
        <v>1720963.11</v>
      </c>
      <c r="F73" s="38">
        <f>'[1]вспомогат'!H70</f>
        <v>225686.6000000001</v>
      </c>
      <c r="G73" s="39">
        <f>'[1]вспомогат'!I70</f>
        <v>44.389795838086634</v>
      </c>
      <c r="H73" s="35">
        <f>'[1]вспомогат'!J70</f>
        <v>-282733.3999999999</v>
      </c>
      <c r="I73" s="36">
        <f>'[1]вспомогат'!K70</f>
        <v>131.72114548571778</v>
      </c>
      <c r="J73" s="37">
        <f>'[1]вспомогат'!L70</f>
        <v>414443.1100000001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754854</v>
      </c>
      <c r="D74" s="38">
        <f>'[1]вспомогат'!D71</f>
        <v>188768</v>
      </c>
      <c r="E74" s="33">
        <f>'[1]вспомогат'!G71</f>
        <v>967420.62</v>
      </c>
      <c r="F74" s="38">
        <f>'[1]вспомогат'!H71</f>
        <v>86929.48999999999</v>
      </c>
      <c r="G74" s="39">
        <f>'[1]вспомогат'!I71</f>
        <v>46.05096732497033</v>
      </c>
      <c r="H74" s="35">
        <f>'[1]вспомогат'!J71</f>
        <v>-101838.51000000001</v>
      </c>
      <c r="I74" s="36">
        <f>'[1]вспомогат'!K71</f>
        <v>128.1599647084072</v>
      </c>
      <c r="J74" s="37">
        <f>'[1]вспомогат'!L71</f>
        <v>212566.62</v>
      </c>
    </row>
    <row r="75" spans="1:10" ht="14.25" customHeight="1">
      <c r="A75" s="53" t="s">
        <v>77</v>
      </c>
      <c r="B75" s="33">
        <f>'[1]вспомогат'!B72</f>
        <v>49348398</v>
      </c>
      <c r="C75" s="33">
        <f>'[1]вспомогат'!C72</f>
        <v>7795973</v>
      </c>
      <c r="D75" s="38">
        <f>'[1]вспомогат'!D72</f>
        <v>2632961</v>
      </c>
      <c r="E75" s="33">
        <f>'[1]вспомогат'!G72</f>
        <v>8300750.83</v>
      </c>
      <c r="F75" s="38">
        <f>'[1]вспомогат'!H72</f>
        <v>757410.2700000005</v>
      </c>
      <c r="G75" s="39">
        <f>'[1]вспомогат'!I72</f>
        <v>28.766482678626858</v>
      </c>
      <c r="H75" s="35">
        <f>'[1]вспомогат'!J72</f>
        <v>-1875550.7299999995</v>
      </c>
      <c r="I75" s="36">
        <f>'[1]вспомогат'!K72</f>
        <v>106.47485349166807</v>
      </c>
      <c r="J75" s="37">
        <f>'[1]вспомогат'!L72</f>
        <v>504777.8300000001</v>
      </c>
    </row>
    <row r="76" spans="1:10" ht="14.25" customHeight="1">
      <c r="A76" s="53" t="s">
        <v>78</v>
      </c>
      <c r="B76" s="33">
        <f>'[1]вспомогат'!B73</f>
        <v>20097680</v>
      </c>
      <c r="C76" s="33">
        <f>'[1]вспомогат'!C73</f>
        <v>3940655</v>
      </c>
      <c r="D76" s="38">
        <f>'[1]вспомогат'!D73</f>
        <v>1554585</v>
      </c>
      <c r="E76" s="33">
        <f>'[1]вспомогат'!G73</f>
        <v>4101158.17</v>
      </c>
      <c r="F76" s="38">
        <f>'[1]вспомогат'!H73</f>
        <v>334550.1000000001</v>
      </c>
      <c r="G76" s="39">
        <f>'[1]вспомогат'!I73</f>
        <v>21.52021922249347</v>
      </c>
      <c r="H76" s="35">
        <f>'[1]вспомогат'!J73</f>
        <v>-1220034.9</v>
      </c>
      <c r="I76" s="36">
        <f>'[1]вспомогат'!K73</f>
        <v>104.0730074061292</v>
      </c>
      <c r="J76" s="37">
        <f>'[1]вспомогат'!L73</f>
        <v>160503.16999999993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1883850</v>
      </c>
      <c r="D77" s="38">
        <f>'[1]вспомогат'!D74</f>
        <v>500690</v>
      </c>
      <c r="E77" s="33">
        <f>'[1]вспомогат'!G74</f>
        <v>1461212.75</v>
      </c>
      <c r="F77" s="38">
        <f>'[1]вспомогат'!H74</f>
        <v>159252.82000000007</v>
      </c>
      <c r="G77" s="39">
        <f>'[1]вспомогат'!I74</f>
        <v>31.806670794303876</v>
      </c>
      <c r="H77" s="35">
        <f>'[1]вспомогат'!J74</f>
        <v>-341437.17999999993</v>
      </c>
      <c r="I77" s="36">
        <f>'[1]вспомогат'!K74</f>
        <v>77.56523873981475</v>
      </c>
      <c r="J77" s="37">
        <f>'[1]вспомогат'!L74</f>
        <v>-422637.25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2682997</v>
      </c>
      <c r="D78" s="38">
        <f>'[1]вспомогат'!D75</f>
        <v>747110</v>
      </c>
      <c r="E78" s="33">
        <f>'[1]вспомогат'!G75</f>
        <v>1531382.46</v>
      </c>
      <c r="F78" s="38">
        <f>'[1]вспомогат'!H75</f>
        <v>50072.35999999987</v>
      </c>
      <c r="G78" s="39">
        <f>'[1]вспомогат'!I75</f>
        <v>6.702140247085418</v>
      </c>
      <c r="H78" s="35">
        <f>'[1]вспомогат'!J75</f>
        <v>-697037.6400000001</v>
      </c>
      <c r="I78" s="36">
        <f>'[1]вспомогат'!K75</f>
        <v>57.07730795077296</v>
      </c>
      <c r="J78" s="37">
        <f>'[1]вспомогат'!L75</f>
        <v>-1151614.54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714214</v>
      </c>
      <c r="D79" s="38">
        <f>'[1]вспомогат'!D76</f>
        <v>281904</v>
      </c>
      <c r="E79" s="33">
        <f>'[1]вспомогат'!G76</f>
        <v>2760976.23</v>
      </c>
      <c r="F79" s="38">
        <f>'[1]вспомогат'!H76</f>
        <v>72073.1000000001</v>
      </c>
      <c r="G79" s="39">
        <f>'[1]вспомогат'!I76</f>
        <v>25.566540382541607</v>
      </c>
      <c r="H79" s="35">
        <f>'[1]вспомогат'!J76</f>
        <v>-209830.8999999999</v>
      </c>
      <c r="I79" s="36">
        <f>'[1]вспомогат'!K76</f>
        <v>386.57548437863164</v>
      </c>
      <c r="J79" s="37">
        <f>'[1]вспомогат'!L76</f>
        <v>2046762.23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2645053</v>
      </c>
      <c r="D80" s="38">
        <f>'[1]вспомогат'!D77</f>
        <v>1059718</v>
      </c>
      <c r="E80" s="33">
        <f>'[1]вспомогат'!G77</f>
        <v>1849336.03</v>
      </c>
      <c r="F80" s="38">
        <f>'[1]вспомогат'!H77</f>
        <v>182605.3500000001</v>
      </c>
      <c r="G80" s="39">
        <f>'[1]вспомогат'!I77</f>
        <v>17.231504041641276</v>
      </c>
      <c r="H80" s="35">
        <f>'[1]вспомогат'!J77</f>
        <v>-877112.6499999999</v>
      </c>
      <c r="I80" s="36">
        <f>'[1]вспомогат'!K77</f>
        <v>69.91678541034906</v>
      </c>
      <c r="J80" s="37">
        <f>'[1]вспомогат'!L77</f>
        <v>-795716.97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2203879</v>
      </c>
      <c r="D81" s="38">
        <f>'[1]вспомогат'!D78</f>
        <v>443309</v>
      </c>
      <c r="E81" s="33">
        <f>'[1]вспомогат'!G78</f>
        <v>1858572.2</v>
      </c>
      <c r="F81" s="38">
        <f>'[1]вспомогат'!H78</f>
        <v>51153.73999999999</v>
      </c>
      <c r="G81" s="39">
        <f>'[1]вспомогат'!I78</f>
        <v>11.539070941487765</v>
      </c>
      <c r="H81" s="35">
        <f>'[1]вспомогат'!J78</f>
        <v>-392155.26</v>
      </c>
      <c r="I81" s="36">
        <f>'[1]вспомогат'!K78</f>
        <v>84.33186213943688</v>
      </c>
      <c r="J81" s="37">
        <f>'[1]вспомогат'!L78</f>
        <v>-345306.80000000005</v>
      </c>
    </row>
    <row r="82" spans="1:10" ht="15" customHeight="1">
      <c r="A82" s="51" t="s">
        <v>84</v>
      </c>
      <c r="B82" s="41">
        <f>SUM(B39:B81)</f>
        <v>1209631664</v>
      </c>
      <c r="C82" s="41">
        <f>SUM(C39:C81)</f>
        <v>244390830</v>
      </c>
      <c r="D82" s="41">
        <f>SUM(D39:D81)</f>
        <v>86761456</v>
      </c>
      <c r="E82" s="41">
        <f>SUM(E39:E81)</f>
        <v>199919080.21999997</v>
      </c>
      <c r="F82" s="41">
        <f>SUM(F39:F81)</f>
        <v>18040261.6</v>
      </c>
      <c r="G82" s="42">
        <f>F82/D82*100</f>
        <v>20.79294473804128</v>
      </c>
      <c r="H82" s="41">
        <f>SUM(H39:H81)</f>
        <v>-68721194.39999999</v>
      </c>
      <c r="I82" s="43">
        <f>E82/C82*100</f>
        <v>81.80302027698828</v>
      </c>
      <c r="J82" s="41">
        <f>SUM(J39:J81)</f>
        <v>-44471749.779999994</v>
      </c>
    </row>
    <row r="83" spans="1:10" ht="15.75" customHeight="1">
      <c r="A83" s="54" t="s">
        <v>85</v>
      </c>
      <c r="B83" s="55">
        <f>'[1]вспомогат'!B79</f>
        <v>11129931553</v>
      </c>
      <c r="C83" s="55">
        <f>'[1]вспомогат'!C79</f>
        <v>2710576605</v>
      </c>
      <c r="D83" s="55">
        <f>'[1]вспомогат'!D79</f>
        <v>941935908</v>
      </c>
      <c r="E83" s="55">
        <f>'[1]вспомогат'!G79</f>
        <v>2241733607.189999</v>
      </c>
      <c r="F83" s="55">
        <f>'[1]вспомогат'!H79</f>
        <v>348447457.2699999</v>
      </c>
      <c r="G83" s="56">
        <f>'[1]вспомогат'!I79</f>
        <v>36.99269284784501</v>
      </c>
      <c r="H83" s="55">
        <f>'[1]вспомогат'!J79</f>
        <v>-593488450.7299999</v>
      </c>
      <c r="I83" s="56">
        <f>'[1]вспомогат'!K79</f>
        <v>82.70320060517157</v>
      </c>
      <c r="J83" s="55">
        <f>'[1]вспомогат'!L79</f>
        <v>-468842997.8100002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12.03.2019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2019-03-13T08:43:51Z</dcterms:created>
  <dcterms:modified xsi:type="dcterms:W3CDTF">2019-03-13T08:44:12Z</dcterms:modified>
  <cp:category/>
  <cp:version/>
  <cp:contentType/>
  <cp:contentStatus/>
</cp:coreProperties>
</file>