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'виконання'!$A$5:$J$86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<sst xmlns="http://schemas.openxmlformats.org/spreadsheetml/2006/main" count="91" uniqueCount="86">
  <si>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</si>
  <si>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</si>
  <si>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</si>
  <si>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</si>
  <si>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</si>
  <si>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</si>
  <si>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</si>
  <si>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</si>
  <si>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</si>
  <si>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</si>
  <si>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</si>
  <si>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</si>
  <si>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</si>
  <si>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</si>
  <si>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</si>
  <si>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</si>
  <si>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</si>
  <si>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</si>
  <si>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</si>
  <si>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</si>
  <si>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</si>
  <si>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</si>
  <si>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</si>
  <si>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</si>
  <si>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</si>
  <si>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</si>
  <si>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</si>
  <si>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</si>
  <si>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</si>
  <si>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</si>
  <si>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</si>
  <si>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</si>
  <si>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</si>
  <si>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</si>
  <si>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</si>
  <si>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</si>
  <si>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</si>
  <si>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</si>
  <si>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</si>
  <si>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</si>
  <si>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</si>
  <si>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 с. Берестове</t>
  </si>
  <si>
    <t>Бюджет отг смт Веселе</t>
  </si>
  <si>
    <t>Бюджет отг смт Комиш-Зоря</t>
  </si>
  <si>
    <t>Бюджет отг с. Преображенка</t>
  </si>
  <si>
    <t>Бюджет отг с. Смирнове</t>
  </si>
  <si>
    <t>Бюджет отг с. Воскресенка</t>
  </si>
  <si>
    <t>Бюджет отг с. Долинське</t>
  </si>
  <si>
    <t>Бюджет отг м. Приморськ</t>
  </si>
  <si>
    <t>Бюджет отг смт Комишуваха</t>
  </si>
  <si>
    <t>Бюджет отг с. Біленьке</t>
  </si>
  <si>
    <t>Бюджет отг с. Ботієве</t>
  </si>
  <si>
    <t>Бюджет отг с. Гірсівка</t>
  </si>
  <si>
    <t>Бюджет отг с. Мала Токмачка</t>
  </si>
  <si>
    <t>Бюджет отг с. Осипенко</t>
  </si>
  <si>
    <t>Бюджет отг с. Остриківка</t>
  </si>
  <si>
    <t>Бюджет отг с. Таврійське</t>
  </si>
  <si>
    <t>Бюджет отг м. Кам’янка-Дніпровська</t>
  </si>
  <si>
    <t>Бюджет отг м. Оріхів</t>
  </si>
  <si>
    <t>Бюджет отг с. Велика Білозерка</t>
  </si>
  <si>
    <t>Бюджет отг смт Чернігівка</t>
  </si>
  <si>
    <t>Бюджет отг м. Гуляйполе</t>
  </si>
  <si>
    <t>Бюджет отг с. Павлівське</t>
  </si>
  <si>
    <t>Бюджет отг с. Широке</t>
  </si>
  <si>
    <t>Бюджет отг с. Водяне</t>
  </si>
  <si>
    <t>Бюджет отг с. Підгірне</t>
  </si>
  <si>
    <t>Бюджет отг с. Новоуспенівка</t>
  </si>
  <si>
    <t>Бюджет отг с. Чкалове</t>
  </si>
  <si>
    <t>Бюджет отг с. Петро-Михайлівка</t>
  </si>
  <si>
    <t>Бюджет отг с. Воздвижівка</t>
  </si>
  <si>
    <t>Бюджет отг с. Плодородне</t>
  </si>
  <si>
    <t>Бюджет отг смт Приазовське</t>
  </si>
  <si>
    <t>Бюджет отг смт Кирилівка</t>
  </si>
  <si>
    <t>Бюджет отг смт Якимівка</t>
  </si>
  <si>
    <t>Бюджет отг с. Новобогданівка</t>
  </si>
  <si>
    <t>Бюджет отг с. Благовіщенка</t>
  </si>
  <si>
    <t>Бюджет отг с. Новоолексіївка</t>
  </si>
  <si>
    <t>Бюджет отг смт Михайлівка</t>
  </si>
  <si>
    <t>Бюджет отг с. Михайлівка</t>
  </si>
  <si>
    <t>Бюджет отг смт Мирне</t>
  </si>
  <si>
    <t>Бюджет отг с. Новоукраїнка</t>
  </si>
  <si>
    <t>Бюджет отг с. Олександрівка</t>
  </si>
  <si>
    <t>Бюджет отг с. Роздол</t>
  </si>
  <si>
    <t>Бюджет отг с. Степанівка Перша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</si>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</sst>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0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0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1" fillId="0" borderId="0" xfId="0" applyFont="1" applyAlignment="1">
      <alignment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1403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14.03.2019</v>
          </cell>
        </row>
        <row r="6">
          <cell r="G6" t="str">
            <v>Фактично надійшло на 14.03.2019</v>
          </cell>
        </row>
        <row r="8">
          <cell r="D8" t="str">
            <v>березень</v>
          </cell>
          <cell r="H8" t="str">
            <v>за березень</v>
          </cell>
          <cell r="I8" t="str">
            <v>за березень</v>
          </cell>
          <cell r="K8" t="str">
            <v>за 3 місяці</v>
          </cell>
        </row>
        <row r="9">
          <cell r="B9" t="str">
            <v> рік </v>
          </cell>
          <cell r="C9" t="str">
            <v>3 міс.   </v>
          </cell>
        </row>
        <row r="10">
          <cell r="B10">
            <v>2359833700</v>
          </cell>
          <cell r="C10">
            <v>535274930</v>
          </cell>
          <cell r="D10">
            <v>206913600</v>
          </cell>
          <cell r="G10">
            <v>448134962.88</v>
          </cell>
          <cell r="H10">
            <v>117803483.67000002</v>
          </cell>
          <cell r="I10">
            <v>56.93365910698959</v>
          </cell>
          <cell r="J10">
            <v>-89110116.32999998</v>
          </cell>
          <cell r="K10">
            <v>83.72052150471534</v>
          </cell>
          <cell r="L10">
            <v>-87139967.12</v>
          </cell>
        </row>
        <row r="11">
          <cell r="B11">
            <v>5500000000</v>
          </cell>
          <cell r="C11">
            <v>1289925000</v>
          </cell>
          <cell r="D11">
            <v>423900000</v>
          </cell>
          <cell r="G11">
            <v>1070126981.95</v>
          </cell>
          <cell r="H11">
            <v>164040509.61</v>
          </cell>
          <cell r="I11">
            <v>38.69792630573249</v>
          </cell>
          <cell r="J11">
            <v>-259859490.39</v>
          </cell>
          <cell r="K11">
            <v>82.96040327538424</v>
          </cell>
          <cell r="L11">
            <v>-219798018.04999995</v>
          </cell>
        </row>
        <row r="12">
          <cell r="B12">
            <v>449719800</v>
          </cell>
          <cell r="C12">
            <v>96743313</v>
          </cell>
          <cell r="D12">
            <v>38334187</v>
          </cell>
          <cell r="G12">
            <v>81347107.11</v>
          </cell>
          <cell r="H12">
            <v>11951205.599999994</v>
          </cell>
          <cell r="I12">
            <v>31.176363802889558</v>
          </cell>
          <cell r="J12">
            <v>-26382981.400000006</v>
          </cell>
          <cell r="K12">
            <v>84.08550894882005</v>
          </cell>
          <cell r="L12">
            <v>-15396205.89</v>
          </cell>
        </row>
        <row r="13">
          <cell r="B13">
            <v>593758530</v>
          </cell>
          <cell r="C13">
            <v>165009186</v>
          </cell>
          <cell r="D13">
            <v>55147245</v>
          </cell>
          <cell r="G13">
            <v>132676860</v>
          </cell>
          <cell r="H13">
            <v>23261152.709999993</v>
          </cell>
          <cell r="I13">
            <v>42.180081180845924</v>
          </cell>
          <cell r="J13">
            <v>-31886092.290000007</v>
          </cell>
          <cell r="K13">
            <v>80.40574177488519</v>
          </cell>
          <cell r="L13">
            <v>-32332326</v>
          </cell>
        </row>
        <row r="14">
          <cell r="B14">
            <v>600087000</v>
          </cell>
          <cell r="C14">
            <v>141112500</v>
          </cell>
          <cell r="D14">
            <v>45221000</v>
          </cell>
          <cell r="G14">
            <v>115745732.84</v>
          </cell>
          <cell r="H14">
            <v>17856994.820000008</v>
          </cell>
          <cell r="I14">
            <v>39.488279383472296</v>
          </cell>
          <cell r="J14">
            <v>-27364005.179999992</v>
          </cell>
          <cell r="K14">
            <v>82.02372776330942</v>
          </cell>
          <cell r="L14">
            <v>-25366767.159999996</v>
          </cell>
        </row>
        <row r="15">
          <cell r="B15">
            <v>87082700</v>
          </cell>
          <cell r="C15">
            <v>21334750</v>
          </cell>
          <cell r="D15">
            <v>7516200</v>
          </cell>
          <cell r="G15">
            <v>17075370.51</v>
          </cell>
          <cell r="H15">
            <v>2849234.040000001</v>
          </cell>
          <cell r="I15">
            <v>37.90790612277482</v>
          </cell>
          <cell r="J15">
            <v>-4666965.959999999</v>
          </cell>
          <cell r="K15">
            <v>80.03548440923845</v>
          </cell>
          <cell r="L15">
            <v>-4259379.489999998</v>
          </cell>
        </row>
        <row r="16">
          <cell r="B16">
            <v>35227023</v>
          </cell>
          <cell r="C16">
            <v>6356460</v>
          </cell>
          <cell r="D16">
            <v>2017213</v>
          </cell>
          <cell r="G16">
            <v>5967448.86</v>
          </cell>
          <cell r="H16">
            <v>564668.4400000004</v>
          </cell>
          <cell r="I16">
            <v>27.992504509935262</v>
          </cell>
          <cell r="J16">
            <v>-1452544.5599999996</v>
          </cell>
          <cell r="K16">
            <v>93.88006626329751</v>
          </cell>
          <cell r="L16">
            <v>-389011.13999999966</v>
          </cell>
        </row>
        <row r="17">
          <cell r="B17">
            <v>289432814</v>
          </cell>
          <cell r="C17">
            <v>52760568</v>
          </cell>
          <cell r="D17">
            <v>20776038</v>
          </cell>
          <cell r="G17">
            <v>62016838.58</v>
          </cell>
          <cell r="H17">
            <v>10096501.269999996</v>
          </cell>
          <cell r="I17">
            <v>48.59685600305504</v>
          </cell>
          <cell r="J17">
            <v>-10679536.730000004</v>
          </cell>
          <cell r="K17">
            <v>117.54391760907501</v>
          </cell>
          <cell r="L17">
            <v>9256270.579999998</v>
          </cell>
        </row>
        <row r="18">
          <cell r="B18">
            <v>120000</v>
          </cell>
          <cell r="C18">
            <v>29900</v>
          </cell>
          <cell r="D18">
            <v>12500</v>
          </cell>
          <cell r="G18">
            <v>18401.94</v>
          </cell>
          <cell r="H18">
            <v>880.25</v>
          </cell>
          <cell r="I18">
            <v>7.042</v>
          </cell>
          <cell r="J18">
            <v>-11619.75</v>
          </cell>
          <cell r="K18">
            <v>61.54494983277592</v>
          </cell>
          <cell r="L18">
            <v>-11498.060000000001</v>
          </cell>
        </row>
        <row r="19">
          <cell r="B19">
            <v>5855500</v>
          </cell>
          <cell r="C19">
            <v>715275</v>
          </cell>
          <cell r="D19">
            <v>246139</v>
          </cell>
          <cell r="G19">
            <v>810927.98</v>
          </cell>
          <cell r="H19">
            <v>79369.79999999993</v>
          </cell>
          <cell r="I19">
            <v>32.245926082416815</v>
          </cell>
          <cell r="J19">
            <v>-166769.20000000007</v>
          </cell>
          <cell r="K19">
            <v>113.37289573940093</v>
          </cell>
          <cell r="L19">
            <v>95652.97999999998</v>
          </cell>
        </row>
        <row r="20">
          <cell r="B20">
            <v>126733348</v>
          </cell>
          <cell r="C20">
            <v>23468328</v>
          </cell>
          <cell r="D20">
            <v>8674153</v>
          </cell>
          <cell r="G20">
            <v>22275236.21</v>
          </cell>
          <cell r="H20">
            <v>2930011.3800000027</v>
          </cell>
          <cell r="I20">
            <v>33.77864536168549</v>
          </cell>
          <cell r="J20">
            <v>-5744141.619999997</v>
          </cell>
          <cell r="K20">
            <v>94.91616194387602</v>
          </cell>
          <cell r="L20">
            <v>-1193091.789999999</v>
          </cell>
        </row>
        <row r="21">
          <cell r="B21">
            <v>33702550</v>
          </cell>
          <cell r="C21">
            <v>5823485</v>
          </cell>
          <cell r="D21">
            <v>2018475</v>
          </cell>
          <cell r="G21">
            <v>6299974.84</v>
          </cell>
          <cell r="H21">
            <v>880943.9299999997</v>
          </cell>
          <cell r="I21">
            <v>43.6440347291891</v>
          </cell>
          <cell r="J21">
            <v>-1137531.0700000003</v>
          </cell>
          <cell r="K21">
            <v>108.182211167368</v>
          </cell>
          <cell r="L21">
            <v>476489.83999999985</v>
          </cell>
        </row>
        <row r="22">
          <cell r="B22">
            <v>52768418</v>
          </cell>
          <cell r="C22">
            <v>12766675</v>
          </cell>
          <cell r="D22">
            <v>5639397</v>
          </cell>
          <cell r="G22">
            <v>10098112.89</v>
          </cell>
          <cell r="H22">
            <v>1141018.3100000005</v>
          </cell>
          <cell r="I22">
            <v>20.232984306655492</v>
          </cell>
          <cell r="J22">
            <v>-4498378.6899999995</v>
          </cell>
          <cell r="K22">
            <v>79.09743836981829</v>
          </cell>
          <cell r="L22">
            <v>-2668562.1099999994</v>
          </cell>
        </row>
        <row r="23">
          <cell r="B23">
            <v>4372967</v>
          </cell>
          <cell r="C23">
            <v>495510</v>
          </cell>
          <cell r="D23">
            <v>153400</v>
          </cell>
          <cell r="G23">
            <v>609825.47</v>
          </cell>
          <cell r="H23">
            <v>94360.51999999996</v>
          </cell>
          <cell r="I23">
            <v>61.5127249022164</v>
          </cell>
          <cell r="J23">
            <v>-59039.48000000004</v>
          </cell>
          <cell r="K23">
            <v>123.07026497951605</v>
          </cell>
          <cell r="L23">
            <v>114315.46999999997</v>
          </cell>
        </row>
        <row r="24">
          <cell r="B24">
            <v>40079828</v>
          </cell>
          <cell r="C24">
            <v>6968656</v>
          </cell>
          <cell r="D24">
            <v>2330831</v>
          </cell>
          <cell r="G24">
            <v>7360199.33</v>
          </cell>
          <cell r="H24">
            <v>792681.0200000005</v>
          </cell>
          <cell r="I24">
            <v>34.00851541789175</v>
          </cell>
          <cell r="J24">
            <v>-1538149.9799999995</v>
          </cell>
          <cell r="K24">
            <v>105.6186347840961</v>
          </cell>
          <cell r="L24">
            <v>391543.3300000001</v>
          </cell>
        </row>
        <row r="25">
          <cell r="B25">
            <v>114714270</v>
          </cell>
          <cell r="C25">
            <v>21876815</v>
          </cell>
          <cell r="D25">
            <v>7945760</v>
          </cell>
          <cell r="G25">
            <v>19410133.83</v>
          </cell>
          <cell r="H25">
            <v>2766533.289999999</v>
          </cell>
          <cell r="I25">
            <v>34.81773033668269</v>
          </cell>
          <cell r="J25">
            <v>-5179226.710000001</v>
          </cell>
          <cell r="K25">
            <v>88.72467875236866</v>
          </cell>
          <cell r="L25">
            <v>-2466681.170000002</v>
          </cell>
        </row>
        <row r="26">
          <cell r="B26">
            <v>7116054</v>
          </cell>
          <cell r="C26">
            <v>1347077</v>
          </cell>
          <cell r="D26">
            <v>422905</v>
          </cell>
          <cell r="G26">
            <v>1391587.83</v>
          </cell>
          <cell r="H26">
            <v>170765.64000000013</v>
          </cell>
          <cell r="I26">
            <v>40.37919627339476</v>
          </cell>
          <cell r="J26">
            <v>-252139.35999999987</v>
          </cell>
          <cell r="K26">
            <v>103.30425283781106</v>
          </cell>
          <cell r="L26">
            <v>44510.830000000075</v>
          </cell>
        </row>
        <row r="27">
          <cell r="B27">
            <v>67244188</v>
          </cell>
          <cell r="C27">
            <v>11887734</v>
          </cell>
          <cell r="D27">
            <v>3748384</v>
          </cell>
          <cell r="G27">
            <v>9653194.54</v>
          </cell>
          <cell r="H27">
            <v>1099170.5299999993</v>
          </cell>
          <cell r="I27">
            <v>29.323850758086667</v>
          </cell>
          <cell r="J27">
            <v>-2649213.4700000007</v>
          </cell>
          <cell r="K27">
            <v>81.20298233456434</v>
          </cell>
          <cell r="L27">
            <v>-2234539.460000001</v>
          </cell>
        </row>
        <row r="28">
          <cell r="B28">
            <v>119900</v>
          </cell>
          <cell r="C28">
            <v>58700</v>
          </cell>
          <cell r="D28">
            <v>54250</v>
          </cell>
          <cell r="G28">
            <v>68874.36</v>
          </cell>
          <cell r="H28">
            <v>8994.730000000003</v>
          </cell>
          <cell r="I28">
            <v>16.580147465437793</v>
          </cell>
          <cell r="J28">
            <v>-45255.27</v>
          </cell>
          <cell r="K28">
            <v>117.33281090289609</v>
          </cell>
          <cell r="L28">
            <v>10174.36</v>
          </cell>
        </row>
        <row r="29">
          <cell r="B29">
            <v>187567524</v>
          </cell>
          <cell r="C29">
            <v>40303833</v>
          </cell>
          <cell r="D29">
            <v>13793900</v>
          </cell>
          <cell r="G29">
            <v>38118048.13</v>
          </cell>
          <cell r="H29">
            <v>5381455.880000003</v>
          </cell>
          <cell r="I29">
            <v>39.013302111803064</v>
          </cell>
          <cell r="J29">
            <v>-8412444.119999997</v>
          </cell>
          <cell r="K29">
            <v>94.57673201950793</v>
          </cell>
          <cell r="L29">
            <v>-2185784.8699999973</v>
          </cell>
        </row>
        <row r="30">
          <cell r="B30">
            <v>25793163</v>
          </cell>
          <cell r="C30">
            <v>4125487</v>
          </cell>
          <cell r="D30">
            <v>1631683</v>
          </cell>
          <cell r="G30">
            <v>3569787.1</v>
          </cell>
          <cell r="H30">
            <v>409596.02</v>
          </cell>
          <cell r="I30">
            <v>25.1026712909309</v>
          </cell>
          <cell r="J30">
            <v>-1222086.98</v>
          </cell>
          <cell r="K30">
            <v>86.5300775399365</v>
          </cell>
          <cell r="L30">
            <v>-555699.8999999999</v>
          </cell>
        </row>
        <row r="31">
          <cell r="B31">
            <v>40140296</v>
          </cell>
          <cell r="C31">
            <v>6570746</v>
          </cell>
          <cell r="D31">
            <v>1780702</v>
          </cell>
          <cell r="G31">
            <v>5481026.86</v>
          </cell>
          <cell r="H31">
            <v>639560.6699999999</v>
          </cell>
          <cell r="I31">
            <v>35.91621001155724</v>
          </cell>
          <cell r="J31">
            <v>-1141141.33</v>
          </cell>
          <cell r="K31">
            <v>83.41559481982716</v>
          </cell>
          <cell r="L31">
            <v>-1089719.1399999997</v>
          </cell>
        </row>
        <row r="32">
          <cell r="B32">
            <v>40288146</v>
          </cell>
          <cell r="C32">
            <v>6503067</v>
          </cell>
          <cell r="D32">
            <v>2329740</v>
          </cell>
          <cell r="G32">
            <v>6367592.43</v>
          </cell>
          <cell r="H32">
            <v>600198.8899999997</v>
          </cell>
          <cell r="I32">
            <v>25.762483796475127</v>
          </cell>
          <cell r="J32">
            <v>-1729541.1100000003</v>
          </cell>
          <cell r="K32">
            <v>97.91675881549429</v>
          </cell>
          <cell r="L32">
            <v>-135474.5700000003</v>
          </cell>
        </row>
        <row r="33">
          <cell r="B33">
            <v>76054596</v>
          </cell>
          <cell r="C33">
            <v>13495997</v>
          </cell>
          <cell r="D33">
            <v>4191357</v>
          </cell>
          <cell r="G33">
            <v>12818965.52</v>
          </cell>
          <cell r="H33">
            <v>1565690.1500000004</v>
          </cell>
          <cell r="I33">
            <v>37.355208587576776</v>
          </cell>
          <cell r="J33">
            <v>-2625666.8499999996</v>
          </cell>
          <cell r="K33">
            <v>94.98346450432672</v>
          </cell>
          <cell r="L33">
            <v>-677031.4800000004</v>
          </cell>
        </row>
        <row r="34">
          <cell r="B34">
            <v>340000</v>
          </cell>
          <cell r="C34">
            <v>104500</v>
          </cell>
          <cell r="D34">
            <v>33700</v>
          </cell>
          <cell r="G34">
            <v>59762.03</v>
          </cell>
          <cell r="H34">
            <v>5804.43</v>
          </cell>
          <cell r="I34">
            <v>17.223827893175077</v>
          </cell>
          <cell r="J34">
            <v>-27895.57</v>
          </cell>
          <cell r="K34">
            <v>57.18854545454546</v>
          </cell>
          <cell r="L34">
            <v>-44737.97</v>
          </cell>
        </row>
        <row r="35">
          <cell r="B35">
            <v>8467600</v>
          </cell>
          <cell r="C35">
            <v>1127283</v>
          </cell>
          <cell r="D35">
            <v>341693</v>
          </cell>
          <cell r="G35">
            <v>1184282.59</v>
          </cell>
          <cell r="H35">
            <v>289119.7100000001</v>
          </cell>
          <cell r="I35">
            <v>84.61388146669674</v>
          </cell>
          <cell r="J35">
            <v>-52573.28999999992</v>
          </cell>
          <cell r="K35">
            <v>105.05636916373263</v>
          </cell>
          <cell r="L35">
            <v>56999.590000000084</v>
          </cell>
        </row>
        <row r="36">
          <cell r="B36">
            <v>17534076</v>
          </cell>
          <cell r="C36">
            <v>2685860</v>
          </cell>
          <cell r="D36">
            <v>880420</v>
          </cell>
          <cell r="G36">
            <v>3291447.61</v>
          </cell>
          <cell r="H36">
            <v>314772.98999999976</v>
          </cell>
          <cell r="I36">
            <v>35.752594216396695</v>
          </cell>
          <cell r="J36">
            <v>-565647.0100000002</v>
          </cell>
          <cell r="K36">
            <v>122.54725153209772</v>
          </cell>
          <cell r="L36">
            <v>605587.6099999999</v>
          </cell>
        </row>
        <row r="37">
          <cell r="B37">
            <v>47035841</v>
          </cell>
          <cell r="C37">
            <v>10390629</v>
          </cell>
          <cell r="D37">
            <v>3299055</v>
          </cell>
          <cell r="G37">
            <v>8067393.36</v>
          </cell>
          <cell r="H37">
            <v>925956.9500000002</v>
          </cell>
          <cell r="I37">
            <v>28.067338980404998</v>
          </cell>
          <cell r="J37">
            <v>-2373098.05</v>
          </cell>
          <cell r="K37">
            <v>77.64104906449842</v>
          </cell>
          <cell r="L37">
            <v>-2323235.6399999997</v>
          </cell>
        </row>
        <row r="38">
          <cell r="B38">
            <v>22852064</v>
          </cell>
          <cell r="C38">
            <v>4273892</v>
          </cell>
          <cell r="D38">
            <v>1112017</v>
          </cell>
          <cell r="G38">
            <v>3747306.11</v>
          </cell>
          <cell r="H38">
            <v>539195.8599999999</v>
          </cell>
          <cell r="I38">
            <v>48.48809505610075</v>
          </cell>
          <cell r="J38">
            <v>-572821.1400000001</v>
          </cell>
          <cell r="K38">
            <v>87.67900803295919</v>
          </cell>
          <cell r="L38">
            <v>-526585.8900000001</v>
          </cell>
        </row>
        <row r="39">
          <cell r="B39">
            <v>22000000</v>
          </cell>
          <cell r="C39">
            <v>4382865</v>
          </cell>
          <cell r="D39">
            <v>1912450</v>
          </cell>
          <cell r="G39">
            <v>2776674.97</v>
          </cell>
          <cell r="H39">
            <v>275044.6200000001</v>
          </cell>
          <cell r="I39">
            <v>14.381794033830955</v>
          </cell>
          <cell r="J39">
            <v>-1637405.38</v>
          </cell>
          <cell r="K39">
            <v>63.352965925256655</v>
          </cell>
          <cell r="L39">
            <v>-1606190.0299999998</v>
          </cell>
        </row>
        <row r="40">
          <cell r="B40">
            <v>19385265</v>
          </cell>
          <cell r="C40">
            <v>3804390</v>
          </cell>
          <cell r="D40">
            <v>1422940</v>
          </cell>
          <cell r="G40">
            <v>3228471.01</v>
          </cell>
          <cell r="H40">
            <v>223817.8099999996</v>
          </cell>
          <cell r="I40">
            <v>15.729251409054465</v>
          </cell>
          <cell r="J40">
            <v>-1199122.1900000004</v>
          </cell>
          <cell r="K40">
            <v>84.86172579572546</v>
          </cell>
          <cell r="L40">
            <v>-575918.9900000002</v>
          </cell>
        </row>
        <row r="41">
          <cell r="B41">
            <v>19576672</v>
          </cell>
          <cell r="C41">
            <v>3877170</v>
          </cell>
          <cell r="D41">
            <v>759253</v>
          </cell>
          <cell r="G41">
            <v>3697560.64</v>
          </cell>
          <cell r="H41">
            <v>569167.04</v>
          </cell>
          <cell r="I41">
            <v>74.96408180145485</v>
          </cell>
          <cell r="J41">
            <v>-190085.95999999996</v>
          </cell>
          <cell r="K41">
            <v>95.36751393413238</v>
          </cell>
          <cell r="L41">
            <v>-179609.35999999987</v>
          </cell>
        </row>
        <row r="42">
          <cell r="B42">
            <v>33735724</v>
          </cell>
          <cell r="C42">
            <v>7751692</v>
          </cell>
          <cell r="D42">
            <v>3007074</v>
          </cell>
          <cell r="G42">
            <v>5675990.61</v>
          </cell>
          <cell r="H42">
            <v>879419.9000000004</v>
          </cell>
          <cell r="I42">
            <v>29.24503686972786</v>
          </cell>
          <cell r="J42">
            <v>-2127654.0999999996</v>
          </cell>
          <cell r="K42">
            <v>73.22260236861837</v>
          </cell>
          <cell r="L42">
            <v>-2075701.3899999997</v>
          </cell>
        </row>
        <row r="43">
          <cell r="B43">
            <v>58254662</v>
          </cell>
          <cell r="C43">
            <v>11827609</v>
          </cell>
          <cell r="D43">
            <v>4625038</v>
          </cell>
          <cell r="G43">
            <v>10401495.43</v>
          </cell>
          <cell r="H43">
            <v>1449808.129999999</v>
          </cell>
          <cell r="I43">
            <v>31.346945257530834</v>
          </cell>
          <cell r="J43">
            <v>-3175229.870000001</v>
          </cell>
          <cell r="K43">
            <v>87.94250325657535</v>
          </cell>
          <cell r="L43">
            <v>-1426113.5700000003</v>
          </cell>
        </row>
        <row r="44">
          <cell r="B44">
            <v>27882674</v>
          </cell>
          <cell r="C44">
            <v>6199574</v>
          </cell>
          <cell r="D44">
            <v>2142800</v>
          </cell>
          <cell r="G44">
            <v>5501879.7</v>
          </cell>
          <cell r="H44">
            <v>600620.6200000001</v>
          </cell>
          <cell r="I44">
            <v>28.02970972559269</v>
          </cell>
          <cell r="J44">
            <v>-1542179.38</v>
          </cell>
          <cell r="K44">
            <v>88.74609287670411</v>
          </cell>
          <cell r="L44">
            <v>-697694.2999999998</v>
          </cell>
        </row>
        <row r="45">
          <cell r="B45">
            <v>29100000</v>
          </cell>
          <cell r="C45">
            <v>8675763</v>
          </cell>
          <cell r="D45">
            <v>2813720</v>
          </cell>
          <cell r="G45">
            <v>5700108.19</v>
          </cell>
          <cell r="H45">
            <v>444855.35000000056</v>
          </cell>
          <cell r="I45">
            <v>15.810220988584527</v>
          </cell>
          <cell r="J45">
            <v>-2368864.6499999994</v>
          </cell>
          <cell r="K45">
            <v>65.70152031585003</v>
          </cell>
          <cell r="L45">
            <v>-2975654.8099999996</v>
          </cell>
        </row>
        <row r="46">
          <cell r="B46">
            <v>10873522</v>
          </cell>
          <cell r="C46">
            <v>2473572</v>
          </cell>
          <cell r="D46">
            <v>798004</v>
          </cell>
          <cell r="G46">
            <v>1617458.33</v>
          </cell>
          <cell r="H46">
            <v>199768.4500000002</v>
          </cell>
          <cell r="I46">
            <v>25.033514869599678</v>
          </cell>
          <cell r="J46">
            <v>-598235.5499999998</v>
          </cell>
          <cell r="K46">
            <v>65.38957952305411</v>
          </cell>
          <cell r="L46">
            <v>-856113.6699999999</v>
          </cell>
        </row>
        <row r="47">
          <cell r="B47">
            <v>10106915</v>
          </cell>
          <cell r="C47">
            <v>1115680</v>
          </cell>
          <cell r="D47">
            <v>375635</v>
          </cell>
          <cell r="G47">
            <v>1879787.03</v>
          </cell>
          <cell r="H47">
            <v>284049.9099999999</v>
          </cell>
          <cell r="I47">
            <v>75.61859517883049</v>
          </cell>
          <cell r="J47">
            <v>-91585.09000000008</v>
          </cell>
          <cell r="K47">
            <v>168.4880100028682</v>
          </cell>
          <cell r="L47">
            <v>764107.03</v>
          </cell>
        </row>
        <row r="48">
          <cell r="B48">
            <v>14945723</v>
          </cell>
          <cell r="C48">
            <v>4491505</v>
          </cell>
          <cell r="D48">
            <v>3032463</v>
          </cell>
          <cell r="G48">
            <v>2084972.13</v>
          </cell>
          <cell r="H48">
            <v>138661.72999999998</v>
          </cell>
          <cell r="I48">
            <v>4.57257780226832</v>
          </cell>
          <cell r="J48">
            <v>-2893801.27</v>
          </cell>
          <cell r="K48">
            <v>46.4203452962871</v>
          </cell>
          <cell r="L48">
            <v>-2406532.87</v>
          </cell>
        </row>
        <row r="49">
          <cell r="B49">
            <v>29596100</v>
          </cell>
          <cell r="C49">
            <v>4802373</v>
          </cell>
          <cell r="D49">
            <v>1687388</v>
          </cell>
          <cell r="G49">
            <v>3988301.17</v>
          </cell>
          <cell r="H49">
            <v>389763.1799999997</v>
          </cell>
          <cell r="I49">
            <v>23.098610396660384</v>
          </cell>
          <cell r="J49">
            <v>-1297624.8200000003</v>
          </cell>
          <cell r="K49">
            <v>83.04855058113978</v>
          </cell>
          <cell r="L49">
            <v>-814071.8300000001</v>
          </cell>
        </row>
        <row r="50">
          <cell r="B50">
            <v>11613200</v>
          </cell>
          <cell r="C50">
            <v>2294300</v>
          </cell>
          <cell r="D50">
            <v>649800</v>
          </cell>
          <cell r="G50">
            <v>1696109.81</v>
          </cell>
          <cell r="H50">
            <v>153307.57000000007</v>
          </cell>
          <cell r="I50">
            <v>23.593039396737467</v>
          </cell>
          <cell r="J50">
            <v>-496492.42999999993</v>
          </cell>
          <cell r="K50">
            <v>73.92711546005319</v>
          </cell>
          <cell r="L50">
            <v>-598190.19</v>
          </cell>
        </row>
        <row r="51">
          <cell r="B51">
            <v>8819200</v>
          </cell>
          <cell r="C51">
            <v>1711654</v>
          </cell>
          <cell r="D51">
            <v>489050</v>
          </cell>
          <cell r="G51">
            <v>1915190.77</v>
          </cell>
          <cell r="H51">
            <v>214439.05000000005</v>
          </cell>
          <cell r="I51">
            <v>43.84808301809632</v>
          </cell>
          <cell r="J51">
            <v>-274610.94999999995</v>
          </cell>
          <cell r="K51">
            <v>111.89123327494926</v>
          </cell>
          <cell r="L51">
            <v>203536.77000000002</v>
          </cell>
        </row>
        <row r="52">
          <cell r="B52">
            <v>53983252</v>
          </cell>
          <cell r="C52">
            <v>10801706</v>
          </cell>
          <cell r="D52">
            <v>3940850</v>
          </cell>
          <cell r="G52">
            <v>11382066.35</v>
          </cell>
          <cell r="H52">
            <v>1355199.7599999998</v>
          </cell>
          <cell r="I52">
            <v>34.388514153038045</v>
          </cell>
          <cell r="J52">
            <v>-2585650.24</v>
          </cell>
          <cell r="K52">
            <v>105.37285823183855</v>
          </cell>
          <cell r="L52">
            <v>580360.3499999996</v>
          </cell>
        </row>
        <row r="53">
          <cell r="B53">
            <v>77802000</v>
          </cell>
          <cell r="C53">
            <v>16304140</v>
          </cell>
          <cell r="D53">
            <v>6061050</v>
          </cell>
          <cell r="G53">
            <v>14357206.73</v>
          </cell>
          <cell r="H53">
            <v>2296947.780000001</v>
          </cell>
          <cell r="I53">
            <v>37.8968624248274</v>
          </cell>
          <cell r="J53">
            <v>-3764102.219999999</v>
          </cell>
          <cell r="K53">
            <v>88.05865706501538</v>
          </cell>
          <cell r="L53">
            <v>-1946933.2699999996</v>
          </cell>
        </row>
        <row r="54">
          <cell r="B54">
            <v>39358200</v>
          </cell>
          <cell r="C54">
            <v>6696300</v>
          </cell>
          <cell r="D54">
            <v>1815800</v>
          </cell>
          <cell r="G54">
            <v>6499329.37</v>
          </cell>
          <cell r="H54">
            <v>782292.0899999999</v>
          </cell>
          <cell r="I54">
            <v>43.08250302896794</v>
          </cell>
          <cell r="J54">
            <v>-1033507.9100000001</v>
          </cell>
          <cell r="K54">
            <v>97.05851544882995</v>
          </cell>
          <cell r="L54">
            <v>-196970.6299999999</v>
          </cell>
        </row>
        <row r="55">
          <cell r="B55">
            <v>65896600</v>
          </cell>
          <cell r="C55">
            <v>13094150</v>
          </cell>
          <cell r="D55">
            <v>3166100</v>
          </cell>
          <cell r="G55">
            <v>13564202.61</v>
          </cell>
          <cell r="H55">
            <v>1357997.92</v>
          </cell>
          <cell r="I55">
            <v>42.8918202204605</v>
          </cell>
          <cell r="J55">
            <v>-1808102.08</v>
          </cell>
          <cell r="K55">
            <v>103.58979093717421</v>
          </cell>
          <cell r="L55">
            <v>470052.6099999994</v>
          </cell>
        </row>
        <row r="56">
          <cell r="B56">
            <v>83650000</v>
          </cell>
          <cell r="C56">
            <v>17432950</v>
          </cell>
          <cell r="D56">
            <v>6282550</v>
          </cell>
          <cell r="G56">
            <v>14365264.77</v>
          </cell>
          <cell r="H56">
            <v>1887220.3599999994</v>
          </cell>
          <cell r="I56">
            <v>30.039082219799273</v>
          </cell>
          <cell r="J56">
            <v>-4395329.640000001</v>
          </cell>
          <cell r="K56">
            <v>82.40294826750493</v>
          </cell>
          <cell r="L56">
            <v>-3067685.2300000004</v>
          </cell>
        </row>
        <row r="57">
          <cell r="B57">
            <v>13478811</v>
          </cell>
          <cell r="C57">
            <v>2298581</v>
          </cell>
          <cell r="D57">
            <v>976682</v>
          </cell>
          <cell r="G57">
            <v>1836106.25</v>
          </cell>
          <cell r="H57">
            <v>269090.8300000001</v>
          </cell>
          <cell r="I57">
            <v>27.551529566430023</v>
          </cell>
          <cell r="J57">
            <v>-707591.1699999999</v>
          </cell>
          <cell r="K57">
            <v>79.87998900191032</v>
          </cell>
          <cell r="L57">
            <v>-462474.75</v>
          </cell>
        </row>
        <row r="58">
          <cell r="B58">
            <v>62741500</v>
          </cell>
          <cell r="C58">
            <v>16791146</v>
          </cell>
          <cell r="D58">
            <v>8701897</v>
          </cell>
          <cell r="G58">
            <v>9823271.22</v>
          </cell>
          <cell r="H58">
            <v>1482370.8900000006</v>
          </cell>
          <cell r="I58">
            <v>17.03503144199478</v>
          </cell>
          <cell r="J58">
            <v>-7219526.109999999</v>
          </cell>
          <cell r="K58">
            <v>58.50268480781479</v>
          </cell>
          <cell r="L58">
            <v>-6967874.779999999</v>
          </cell>
        </row>
        <row r="59">
          <cell r="B59">
            <v>19733200</v>
          </cell>
          <cell r="C59">
            <v>2765585</v>
          </cell>
          <cell r="D59">
            <v>991275</v>
          </cell>
          <cell r="G59">
            <v>4248904.36</v>
          </cell>
          <cell r="H59">
            <v>400796.89000000013</v>
          </cell>
          <cell r="I59">
            <v>40.432462232982786</v>
          </cell>
          <cell r="J59">
            <v>-590478.1099999999</v>
          </cell>
          <cell r="K59">
            <v>153.63492208700873</v>
          </cell>
          <cell r="L59">
            <v>1483319.3600000003</v>
          </cell>
        </row>
        <row r="60">
          <cell r="B60">
            <v>14946530</v>
          </cell>
          <cell r="C60">
            <v>2645364</v>
          </cell>
          <cell r="D60">
            <v>810095</v>
          </cell>
          <cell r="G60">
            <v>1454366.84</v>
          </cell>
          <cell r="H60">
            <v>128307.65000000014</v>
          </cell>
          <cell r="I60">
            <v>15.83859300452418</v>
          </cell>
          <cell r="J60">
            <v>-681787.3499999999</v>
          </cell>
          <cell r="K60">
            <v>54.977947836290205</v>
          </cell>
          <cell r="L60">
            <v>-1190997.16</v>
          </cell>
        </row>
        <row r="61">
          <cell r="B61">
            <v>11625000</v>
          </cell>
          <cell r="C61">
            <v>1617810</v>
          </cell>
          <cell r="D61">
            <v>353310</v>
          </cell>
          <cell r="G61">
            <v>1590889.68</v>
          </cell>
          <cell r="H61">
            <v>142826.95999999996</v>
          </cell>
          <cell r="I61">
            <v>40.42539412980101</v>
          </cell>
          <cell r="J61">
            <v>-210483.04000000004</v>
          </cell>
          <cell r="K61">
            <v>98.33600237357909</v>
          </cell>
          <cell r="L61">
            <v>-26920.320000000065</v>
          </cell>
        </row>
        <row r="62">
          <cell r="B62">
            <v>13494166</v>
          </cell>
          <cell r="C62">
            <v>1270700</v>
          </cell>
          <cell r="D62">
            <v>368800</v>
          </cell>
          <cell r="G62">
            <v>1583734.57</v>
          </cell>
          <cell r="H62">
            <v>220525.21999999997</v>
          </cell>
          <cell r="I62">
            <v>59.79534164859002</v>
          </cell>
          <cell r="J62">
            <v>-148274.78000000003</v>
          </cell>
          <cell r="K62">
            <v>124.63481309514441</v>
          </cell>
          <cell r="L62">
            <v>313034.57000000007</v>
          </cell>
        </row>
        <row r="63">
          <cell r="B63">
            <v>8978000</v>
          </cell>
          <cell r="C63">
            <v>1037319</v>
          </cell>
          <cell r="D63">
            <v>385217</v>
          </cell>
          <cell r="G63">
            <v>935250.89</v>
          </cell>
          <cell r="H63">
            <v>198506.40000000002</v>
          </cell>
          <cell r="I63">
            <v>51.53105911732868</v>
          </cell>
          <cell r="J63">
            <v>-186710.59999999998</v>
          </cell>
          <cell r="K63">
            <v>90.16039328306914</v>
          </cell>
          <cell r="L63">
            <v>-102068.10999999999</v>
          </cell>
        </row>
        <row r="64">
          <cell r="B64">
            <v>13652670</v>
          </cell>
          <cell r="C64">
            <v>2529530</v>
          </cell>
          <cell r="D64">
            <v>838360</v>
          </cell>
          <cell r="G64">
            <v>2848545.72</v>
          </cell>
          <cell r="H64">
            <v>396545.8500000001</v>
          </cell>
          <cell r="I64">
            <v>47.300187270385045</v>
          </cell>
          <cell r="J64">
            <v>-441814.1499999999</v>
          </cell>
          <cell r="K64">
            <v>112.61165987357336</v>
          </cell>
          <cell r="L64">
            <v>319015.7200000002</v>
          </cell>
        </row>
        <row r="65">
          <cell r="B65">
            <v>11237207</v>
          </cell>
          <cell r="C65">
            <v>2134209</v>
          </cell>
          <cell r="D65">
            <v>519125</v>
          </cell>
          <cell r="G65">
            <v>1871866.09</v>
          </cell>
          <cell r="H65">
            <v>248143.41000000015</v>
          </cell>
          <cell r="I65">
            <v>47.80031976884183</v>
          </cell>
          <cell r="J65">
            <v>-270981.58999999985</v>
          </cell>
          <cell r="K65">
            <v>87.70772168986262</v>
          </cell>
          <cell r="L65">
            <v>-262342.9099999999</v>
          </cell>
        </row>
        <row r="66">
          <cell r="B66">
            <v>31644700</v>
          </cell>
          <cell r="C66">
            <v>6218089</v>
          </cell>
          <cell r="D66">
            <v>2710323</v>
          </cell>
          <cell r="G66">
            <v>5345304.27</v>
          </cell>
          <cell r="H66">
            <v>560537.4199999999</v>
          </cell>
          <cell r="I66">
            <v>20.681572639128248</v>
          </cell>
          <cell r="J66">
            <v>-2149785.58</v>
          </cell>
          <cell r="K66">
            <v>85.96377874295462</v>
          </cell>
          <cell r="L66">
            <v>-872784.7300000004</v>
          </cell>
        </row>
        <row r="67">
          <cell r="B67">
            <v>60007200</v>
          </cell>
          <cell r="C67">
            <v>15899293</v>
          </cell>
          <cell r="D67">
            <v>5262288</v>
          </cell>
          <cell r="G67">
            <v>8851055.8</v>
          </cell>
          <cell r="H67">
            <v>942983.4400000004</v>
          </cell>
          <cell r="I67">
            <v>17.91964711927588</v>
          </cell>
          <cell r="J67">
            <v>-4319304.56</v>
          </cell>
          <cell r="K67">
            <v>55.669492976826085</v>
          </cell>
          <cell r="L67">
            <v>-7048237.199999999</v>
          </cell>
        </row>
        <row r="68">
          <cell r="B68">
            <v>94926444</v>
          </cell>
          <cell r="C68">
            <v>17046725</v>
          </cell>
          <cell r="D68">
            <v>5293712</v>
          </cell>
          <cell r="G68">
            <v>13559634.34</v>
          </cell>
          <cell r="H68">
            <v>1772864.8200000003</v>
          </cell>
          <cell r="I68">
            <v>33.49001267919374</v>
          </cell>
          <cell r="J68">
            <v>-3520847.1799999997</v>
          </cell>
          <cell r="K68">
            <v>79.54392612070646</v>
          </cell>
          <cell r="L68">
            <v>-3487090.66</v>
          </cell>
        </row>
        <row r="69">
          <cell r="B69">
            <v>14752300</v>
          </cell>
          <cell r="C69">
            <v>3120710</v>
          </cell>
          <cell r="D69">
            <v>1359450</v>
          </cell>
          <cell r="G69">
            <v>2289135.21</v>
          </cell>
          <cell r="H69">
            <v>383695.04000000004</v>
          </cell>
          <cell r="I69">
            <v>28.224284821067346</v>
          </cell>
          <cell r="J69">
            <v>-975754.96</v>
          </cell>
          <cell r="K69">
            <v>73.35302575375475</v>
          </cell>
          <cell r="L69">
            <v>-831574.79</v>
          </cell>
        </row>
        <row r="70">
          <cell r="B70">
            <v>7791665</v>
          </cell>
          <cell r="C70">
            <v>1306520</v>
          </cell>
          <cell r="D70">
            <v>508420</v>
          </cell>
          <cell r="G70">
            <v>1782656.23</v>
          </cell>
          <cell r="H70">
            <v>287379.72</v>
          </cell>
          <cell r="I70">
            <v>56.5240785177609</v>
          </cell>
          <cell r="J70">
            <v>-221040.28000000003</v>
          </cell>
          <cell r="K70">
            <v>136.44308774454274</v>
          </cell>
          <cell r="L70">
            <v>476136.23</v>
          </cell>
        </row>
        <row r="71">
          <cell r="B71">
            <v>6311120</v>
          </cell>
          <cell r="C71">
            <v>754854</v>
          </cell>
          <cell r="D71">
            <v>188768</v>
          </cell>
          <cell r="G71">
            <v>970306.37</v>
          </cell>
          <cell r="H71">
            <v>89815.23999999999</v>
          </cell>
          <cell r="I71">
            <v>47.579695711137475</v>
          </cell>
          <cell r="J71">
            <v>-98952.76000000001</v>
          </cell>
          <cell r="K71">
            <v>128.5422571782093</v>
          </cell>
          <cell r="L71">
            <v>215452.37</v>
          </cell>
        </row>
        <row r="72">
          <cell r="B72">
            <v>49348398</v>
          </cell>
          <cell r="C72">
            <v>7795973</v>
          </cell>
          <cell r="D72">
            <v>2632961</v>
          </cell>
          <cell r="G72">
            <v>8846294.36</v>
          </cell>
          <cell r="H72">
            <v>1302953.7999999998</v>
          </cell>
          <cell r="I72">
            <v>49.4862552084896</v>
          </cell>
          <cell r="J72">
            <v>-1330007.2000000002</v>
          </cell>
          <cell r="K72">
            <v>113.47261413039782</v>
          </cell>
          <cell r="L72">
            <v>1050321.3599999994</v>
          </cell>
        </row>
        <row r="73">
          <cell r="B73">
            <v>20097680</v>
          </cell>
          <cell r="C73">
            <v>3940655</v>
          </cell>
          <cell r="D73">
            <v>1554585</v>
          </cell>
          <cell r="G73">
            <v>4175317.28</v>
          </cell>
          <cell r="H73">
            <v>408709.20999999996</v>
          </cell>
          <cell r="I73">
            <v>26.29056693587034</v>
          </cell>
          <cell r="J73">
            <v>-1145875.79</v>
          </cell>
          <cell r="K73">
            <v>105.95490546622327</v>
          </cell>
          <cell r="L73">
            <v>234662.2799999998</v>
          </cell>
        </row>
        <row r="74">
          <cell r="B74">
            <v>7468910</v>
          </cell>
          <cell r="C74">
            <v>1883850</v>
          </cell>
          <cell r="D74">
            <v>500690</v>
          </cell>
          <cell r="G74">
            <v>1525641.31</v>
          </cell>
          <cell r="H74">
            <v>223681.38000000012</v>
          </cell>
          <cell r="I74">
            <v>44.674625017475904</v>
          </cell>
          <cell r="J74">
            <v>-277008.6199999999</v>
          </cell>
          <cell r="K74">
            <v>80.98528598349127</v>
          </cell>
          <cell r="L74">
            <v>-358208.68999999994</v>
          </cell>
        </row>
        <row r="75">
          <cell r="B75">
            <v>9216152</v>
          </cell>
          <cell r="C75">
            <v>2682997</v>
          </cell>
          <cell r="D75">
            <v>747110</v>
          </cell>
          <cell r="G75">
            <v>1536998.16</v>
          </cell>
          <cell r="H75">
            <v>55688.05999999982</v>
          </cell>
          <cell r="I75">
            <v>7.453796629679675</v>
          </cell>
          <cell r="J75">
            <v>-691421.9400000002</v>
          </cell>
          <cell r="K75">
            <v>57.28661493098949</v>
          </cell>
          <cell r="L75">
            <v>-1145998.84</v>
          </cell>
        </row>
        <row r="76">
          <cell r="B76">
            <v>7200042</v>
          </cell>
          <cell r="C76">
            <v>714214</v>
          </cell>
          <cell r="D76">
            <v>281904</v>
          </cell>
          <cell r="G76">
            <v>2791742.86</v>
          </cell>
          <cell r="H76">
            <v>102839.72999999998</v>
          </cell>
          <cell r="I76">
            <v>36.48040822407628</v>
          </cell>
          <cell r="J76">
            <v>-179064.27000000002</v>
          </cell>
          <cell r="K76">
            <v>390.8832450778058</v>
          </cell>
          <cell r="L76">
            <v>2077528.8599999999</v>
          </cell>
        </row>
        <row r="77">
          <cell r="B77">
            <v>15559117</v>
          </cell>
          <cell r="C77">
            <v>2645053</v>
          </cell>
          <cell r="D77">
            <v>1059718</v>
          </cell>
          <cell r="G77">
            <v>1914642.3</v>
          </cell>
          <cell r="H77">
            <v>247911.6200000001</v>
          </cell>
          <cell r="I77">
            <v>23.394112395939306</v>
          </cell>
          <cell r="J77">
            <v>-811806.3799999999</v>
          </cell>
          <cell r="K77">
            <v>72.38578206183392</v>
          </cell>
          <cell r="L77">
            <v>-730410.7</v>
          </cell>
        </row>
        <row r="78">
          <cell r="B78">
            <v>11419162</v>
          </cell>
          <cell r="C78">
            <v>2203879</v>
          </cell>
          <cell r="D78">
            <v>443309</v>
          </cell>
          <cell r="G78">
            <v>1908190.92</v>
          </cell>
          <cell r="H78">
            <v>100772.45999999996</v>
          </cell>
          <cell r="I78">
            <v>22.731877764719407</v>
          </cell>
          <cell r="J78">
            <v>-342536.54000000004</v>
          </cell>
          <cell r="K78">
            <v>86.58328882847016</v>
          </cell>
          <cell r="L78">
            <v>-295688.0800000001</v>
          </cell>
        </row>
        <row r="79">
          <cell r="B79">
            <v>11129931553</v>
          </cell>
          <cell r="C79">
            <v>2710576605</v>
          </cell>
          <cell r="D79">
            <v>941935908</v>
          </cell>
          <cell r="G79">
            <v>2285815308.3399997</v>
          </cell>
          <cell r="H79">
            <v>392529158.42</v>
          </cell>
          <cell r="I79">
            <v>41.67259736954417</v>
          </cell>
          <cell r="J79">
            <v>-549406749.5799999</v>
          </cell>
          <cell r="K79">
            <v>84.3294856202745</v>
          </cell>
          <cell r="L79">
            <v>-424761296.6599999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87"/>
  <sheetViews>
    <sheetView tabSelected="1" zoomScalePageLayoutView="0" workbookViewId="0" topLeftCell="A1">
      <pane xSplit="1" ySplit="9" topLeftCell="B22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K64" sqref="K64:K65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14.03.2019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14.03.2019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березень</v>
      </c>
      <c r="E8" s="16" t="s">
        <v>10</v>
      </c>
      <c r="F8" s="21" t="str">
        <f>'[1]вспомогат'!H8</f>
        <v>за березень</v>
      </c>
      <c r="G8" s="22" t="str">
        <f>'[1]вспомогат'!I8</f>
        <v>за березень</v>
      </c>
      <c r="H8" s="23"/>
      <c r="I8" s="22" t="str">
        <f>'[1]вспомогат'!K8</f>
        <v>за 3 місяці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3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2359833700</v>
      </c>
      <c r="C10" s="33">
        <f>'[1]вспомогат'!C10</f>
        <v>535274930</v>
      </c>
      <c r="D10" s="33">
        <f>'[1]вспомогат'!D10</f>
        <v>206913600</v>
      </c>
      <c r="E10" s="33">
        <f>'[1]вспомогат'!G10</f>
        <v>448134962.88</v>
      </c>
      <c r="F10" s="33">
        <f>'[1]вспомогат'!H10</f>
        <v>117803483.67000002</v>
      </c>
      <c r="G10" s="34">
        <f>'[1]вспомогат'!I10</f>
        <v>56.93365910698959</v>
      </c>
      <c r="H10" s="35">
        <f>'[1]вспомогат'!J10</f>
        <v>-89110116.32999998</v>
      </c>
      <c r="I10" s="36">
        <f>'[1]вспомогат'!K10</f>
        <v>83.72052150471534</v>
      </c>
      <c r="J10" s="37">
        <f>'[1]вспомогат'!L10</f>
        <v>-87139967.12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5500000000</v>
      </c>
      <c r="C12" s="33">
        <f>'[1]вспомогат'!C11</f>
        <v>1289925000</v>
      </c>
      <c r="D12" s="38">
        <f>'[1]вспомогат'!D11</f>
        <v>423900000</v>
      </c>
      <c r="E12" s="33">
        <f>'[1]вспомогат'!G11</f>
        <v>1070126981.95</v>
      </c>
      <c r="F12" s="38">
        <f>'[1]вспомогат'!H11</f>
        <v>164040509.61</v>
      </c>
      <c r="G12" s="39">
        <f>'[1]вспомогат'!I11</f>
        <v>38.69792630573249</v>
      </c>
      <c r="H12" s="35">
        <f>'[1]вспомогат'!J11</f>
        <v>-259859490.39</v>
      </c>
      <c r="I12" s="36">
        <f>'[1]вспомогат'!K11</f>
        <v>82.96040327538424</v>
      </c>
      <c r="J12" s="37">
        <f>'[1]вспомогат'!L11</f>
        <v>-219798018.04999995</v>
      </c>
    </row>
    <row r="13" spans="1:10" ht="12.75">
      <c r="A13" s="32" t="s">
        <v>15</v>
      </c>
      <c r="B13" s="33">
        <f>'[1]вспомогат'!B12</f>
        <v>449719800</v>
      </c>
      <c r="C13" s="33">
        <f>'[1]вспомогат'!C12</f>
        <v>96743313</v>
      </c>
      <c r="D13" s="38">
        <f>'[1]вспомогат'!D12</f>
        <v>38334187</v>
      </c>
      <c r="E13" s="33">
        <f>'[1]вспомогат'!G12</f>
        <v>81347107.11</v>
      </c>
      <c r="F13" s="38">
        <f>'[1]вспомогат'!H12</f>
        <v>11951205.599999994</v>
      </c>
      <c r="G13" s="39">
        <f>'[1]вспомогат'!I12</f>
        <v>31.176363802889558</v>
      </c>
      <c r="H13" s="35">
        <f>'[1]вспомогат'!J12</f>
        <v>-26382981.400000006</v>
      </c>
      <c r="I13" s="36">
        <f>'[1]вспомогат'!K12</f>
        <v>84.08550894882005</v>
      </c>
      <c r="J13" s="37">
        <f>'[1]вспомогат'!L12</f>
        <v>-15396205.89</v>
      </c>
    </row>
    <row r="14" spans="1:10" ht="12.75">
      <c r="A14" s="32" t="s">
        <v>16</v>
      </c>
      <c r="B14" s="33">
        <f>'[1]вспомогат'!B13</f>
        <v>593758530</v>
      </c>
      <c r="C14" s="33">
        <f>'[1]вспомогат'!C13</f>
        <v>165009186</v>
      </c>
      <c r="D14" s="38">
        <f>'[1]вспомогат'!D13</f>
        <v>55147245</v>
      </c>
      <c r="E14" s="33">
        <f>'[1]вспомогат'!G13</f>
        <v>132676860</v>
      </c>
      <c r="F14" s="38">
        <f>'[1]вспомогат'!H13</f>
        <v>23261152.709999993</v>
      </c>
      <c r="G14" s="39">
        <f>'[1]вспомогат'!I13</f>
        <v>42.180081180845924</v>
      </c>
      <c r="H14" s="35">
        <f>'[1]вспомогат'!J13</f>
        <v>-31886092.290000007</v>
      </c>
      <c r="I14" s="36">
        <f>'[1]вспомогат'!K13</f>
        <v>80.40574177488519</v>
      </c>
      <c r="J14" s="37">
        <f>'[1]вспомогат'!L13</f>
        <v>-32332326</v>
      </c>
    </row>
    <row r="15" spans="1:10" ht="12.75">
      <c r="A15" s="32" t="s">
        <v>17</v>
      </c>
      <c r="B15" s="33">
        <f>'[1]вспомогат'!B14</f>
        <v>600087000</v>
      </c>
      <c r="C15" s="33">
        <f>'[1]вспомогат'!C14</f>
        <v>141112500</v>
      </c>
      <c r="D15" s="38">
        <f>'[1]вспомогат'!D14</f>
        <v>45221000</v>
      </c>
      <c r="E15" s="33">
        <f>'[1]вспомогат'!G14</f>
        <v>115745732.84</v>
      </c>
      <c r="F15" s="38">
        <f>'[1]вспомогат'!H14</f>
        <v>17856994.820000008</v>
      </c>
      <c r="G15" s="39">
        <f>'[1]вспомогат'!I14</f>
        <v>39.488279383472296</v>
      </c>
      <c r="H15" s="35">
        <f>'[1]вспомогат'!J14</f>
        <v>-27364005.179999992</v>
      </c>
      <c r="I15" s="36">
        <f>'[1]вспомогат'!K14</f>
        <v>82.02372776330942</v>
      </c>
      <c r="J15" s="37">
        <f>'[1]вспомогат'!L14</f>
        <v>-25366767.159999996</v>
      </c>
    </row>
    <row r="16" spans="1:10" ht="12.75">
      <c r="A16" s="32" t="s">
        <v>18</v>
      </c>
      <c r="B16" s="33">
        <f>'[1]вспомогат'!B15</f>
        <v>87082700</v>
      </c>
      <c r="C16" s="33">
        <f>'[1]вспомогат'!C15</f>
        <v>21334750</v>
      </c>
      <c r="D16" s="38">
        <f>'[1]вспомогат'!D15</f>
        <v>7516200</v>
      </c>
      <c r="E16" s="33">
        <f>'[1]вспомогат'!G15</f>
        <v>17075370.51</v>
      </c>
      <c r="F16" s="38">
        <f>'[1]вспомогат'!H15</f>
        <v>2849234.040000001</v>
      </c>
      <c r="G16" s="39">
        <f>'[1]вспомогат'!I15</f>
        <v>37.90790612277482</v>
      </c>
      <c r="H16" s="35">
        <f>'[1]вспомогат'!J15</f>
        <v>-4666965.959999999</v>
      </c>
      <c r="I16" s="36">
        <f>'[1]вспомогат'!K15</f>
        <v>80.03548440923845</v>
      </c>
      <c r="J16" s="37">
        <f>'[1]вспомогат'!L15</f>
        <v>-4259379.489999998</v>
      </c>
    </row>
    <row r="17" spans="1:10" ht="18" customHeight="1">
      <c r="A17" s="40" t="s">
        <v>19</v>
      </c>
      <c r="B17" s="41">
        <f>SUM(B12:B16)</f>
        <v>7230648030</v>
      </c>
      <c r="C17" s="41">
        <f>SUM(C12:C16)</f>
        <v>1714124749</v>
      </c>
      <c r="D17" s="41">
        <f>SUM(D12:D16)</f>
        <v>570118632</v>
      </c>
      <c r="E17" s="41">
        <f>SUM(E12:E16)</f>
        <v>1416972052.4099998</v>
      </c>
      <c r="F17" s="41">
        <f>SUM(F12:F16)</f>
        <v>219959096.78</v>
      </c>
      <c r="G17" s="42">
        <f>F17/D17*100</f>
        <v>38.58128544376357</v>
      </c>
      <c r="H17" s="41">
        <f>SUM(H12:H16)</f>
        <v>-350159535.21999997</v>
      </c>
      <c r="I17" s="43">
        <f>E17/C17*100</f>
        <v>82.66446495429487</v>
      </c>
      <c r="J17" s="41">
        <f>SUM(J12:J16)</f>
        <v>-297152696.5899999</v>
      </c>
    </row>
    <row r="18" spans="1:10" ht="20.25" customHeight="1">
      <c r="A18" s="32" t="s">
        <v>20</v>
      </c>
      <c r="B18" s="44">
        <f>'[1]вспомогат'!B16</f>
        <v>35227023</v>
      </c>
      <c r="C18" s="44">
        <f>'[1]вспомогат'!C16</f>
        <v>6356460</v>
      </c>
      <c r="D18" s="45">
        <f>'[1]вспомогат'!D16</f>
        <v>2017213</v>
      </c>
      <c r="E18" s="44">
        <f>'[1]вспомогат'!G16</f>
        <v>5967448.86</v>
      </c>
      <c r="F18" s="45">
        <f>'[1]вспомогат'!H16</f>
        <v>564668.4400000004</v>
      </c>
      <c r="G18" s="46">
        <f>'[1]вспомогат'!I16</f>
        <v>27.992504509935262</v>
      </c>
      <c r="H18" s="47">
        <f>'[1]вспомогат'!J16</f>
        <v>-1452544.5599999996</v>
      </c>
      <c r="I18" s="48">
        <f>'[1]вспомогат'!K16</f>
        <v>93.88006626329751</v>
      </c>
      <c r="J18" s="49">
        <f>'[1]вспомогат'!L16</f>
        <v>-389011.13999999966</v>
      </c>
    </row>
    <row r="19" spans="1:10" ht="12.75">
      <c r="A19" s="32" t="s">
        <v>21</v>
      </c>
      <c r="B19" s="33">
        <f>'[1]вспомогат'!B17</f>
        <v>289432814</v>
      </c>
      <c r="C19" s="33">
        <f>'[1]вспомогат'!C17</f>
        <v>52760568</v>
      </c>
      <c r="D19" s="38">
        <f>'[1]вспомогат'!D17</f>
        <v>20776038</v>
      </c>
      <c r="E19" s="33">
        <f>'[1]вспомогат'!G17</f>
        <v>62016838.58</v>
      </c>
      <c r="F19" s="38">
        <f>'[1]вспомогат'!H17</f>
        <v>10096501.269999996</v>
      </c>
      <c r="G19" s="39">
        <f>'[1]вспомогат'!I17</f>
        <v>48.59685600305504</v>
      </c>
      <c r="H19" s="35">
        <f>'[1]вспомогат'!J17</f>
        <v>-10679536.730000004</v>
      </c>
      <c r="I19" s="36">
        <f>'[1]вспомогат'!K17</f>
        <v>117.54391760907501</v>
      </c>
      <c r="J19" s="37">
        <f>'[1]вспомогат'!L17</f>
        <v>9256270.579999998</v>
      </c>
    </row>
    <row r="20" spans="1:10" ht="12.75">
      <c r="A20" s="32" t="s">
        <v>22</v>
      </c>
      <c r="B20" s="33">
        <f>'[1]вспомогат'!B18</f>
        <v>120000</v>
      </c>
      <c r="C20" s="33">
        <f>'[1]вспомогат'!C18</f>
        <v>29900</v>
      </c>
      <c r="D20" s="38">
        <f>'[1]вспомогат'!D18</f>
        <v>12500</v>
      </c>
      <c r="E20" s="33">
        <f>'[1]вспомогат'!G18</f>
        <v>18401.94</v>
      </c>
      <c r="F20" s="38">
        <f>'[1]вспомогат'!H18</f>
        <v>880.25</v>
      </c>
      <c r="G20" s="39">
        <f>'[1]вспомогат'!I18</f>
        <v>7.042</v>
      </c>
      <c r="H20" s="35">
        <f>'[1]вспомогат'!J18</f>
        <v>-11619.75</v>
      </c>
      <c r="I20" s="36">
        <f>'[1]вспомогат'!K18</f>
        <v>61.54494983277592</v>
      </c>
      <c r="J20" s="37">
        <f>'[1]вспомогат'!L18</f>
        <v>-11498.060000000001</v>
      </c>
    </row>
    <row r="21" spans="1:10" ht="12.75">
      <c r="A21" s="32" t="s">
        <v>23</v>
      </c>
      <c r="B21" s="33">
        <f>'[1]вспомогат'!B19</f>
        <v>5855500</v>
      </c>
      <c r="C21" s="33">
        <f>'[1]вспомогат'!C19</f>
        <v>715275</v>
      </c>
      <c r="D21" s="38">
        <f>'[1]вспомогат'!D19</f>
        <v>246139</v>
      </c>
      <c r="E21" s="33">
        <f>'[1]вспомогат'!G19</f>
        <v>810927.98</v>
      </c>
      <c r="F21" s="38">
        <f>'[1]вспомогат'!H19</f>
        <v>79369.79999999993</v>
      </c>
      <c r="G21" s="39">
        <f>'[1]вспомогат'!I19</f>
        <v>32.245926082416815</v>
      </c>
      <c r="H21" s="35">
        <f>'[1]вспомогат'!J19</f>
        <v>-166769.20000000007</v>
      </c>
      <c r="I21" s="36">
        <f>'[1]вспомогат'!K19</f>
        <v>113.37289573940093</v>
      </c>
      <c r="J21" s="37">
        <f>'[1]вспомогат'!L19</f>
        <v>95652.97999999998</v>
      </c>
    </row>
    <row r="22" spans="1:10" ht="12.75">
      <c r="A22" s="32" t="s">
        <v>24</v>
      </c>
      <c r="B22" s="33">
        <f>'[1]вспомогат'!B20</f>
        <v>126733348</v>
      </c>
      <c r="C22" s="33">
        <f>'[1]вспомогат'!C20</f>
        <v>23468328</v>
      </c>
      <c r="D22" s="38">
        <f>'[1]вспомогат'!D20</f>
        <v>8674153</v>
      </c>
      <c r="E22" s="33">
        <f>'[1]вспомогат'!G20</f>
        <v>22275236.21</v>
      </c>
      <c r="F22" s="38">
        <f>'[1]вспомогат'!H20</f>
        <v>2930011.3800000027</v>
      </c>
      <c r="G22" s="39">
        <f>'[1]вспомогат'!I20</f>
        <v>33.77864536168549</v>
      </c>
      <c r="H22" s="35">
        <f>'[1]вспомогат'!J20</f>
        <v>-5744141.619999997</v>
      </c>
      <c r="I22" s="36">
        <f>'[1]вспомогат'!K20</f>
        <v>94.91616194387602</v>
      </c>
      <c r="J22" s="37">
        <f>'[1]вспомогат'!L20</f>
        <v>-1193091.789999999</v>
      </c>
    </row>
    <row r="23" spans="1:10" ht="12.75">
      <c r="A23" s="32" t="s">
        <v>25</v>
      </c>
      <c r="B23" s="33">
        <f>'[1]вспомогат'!B21</f>
        <v>33702550</v>
      </c>
      <c r="C23" s="33">
        <f>'[1]вспомогат'!C21</f>
        <v>5823485</v>
      </c>
      <c r="D23" s="38">
        <f>'[1]вспомогат'!D21</f>
        <v>2018475</v>
      </c>
      <c r="E23" s="33">
        <f>'[1]вспомогат'!G21</f>
        <v>6299974.84</v>
      </c>
      <c r="F23" s="38">
        <f>'[1]вспомогат'!H21</f>
        <v>880943.9299999997</v>
      </c>
      <c r="G23" s="39">
        <f>'[1]вспомогат'!I21</f>
        <v>43.6440347291891</v>
      </c>
      <c r="H23" s="35">
        <f>'[1]вспомогат'!J21</f>
        <v>-1137531.0700000003</v>
      </c>
      <c r="I23" s="36">
        <f>'[1]вспомогат'!K21</f>
        <v>108.182211167368</v>
      </c>
      <c r="J23" s="37">
        <f>'[1]вспомогат'!L21</f>
        <v>476489.83999999985</v>
      </c>
    </row>
    <row r="24" spans="1:10" ht="12.75">
      <c r="A24" s="32" t="s">
        <v>26</v>
      </c>
      <c r="B24" s="33">
        <f>'[1]вспомогат'!B22</f>
        <v>52768418</v>
      </c>
      <c r="C24" s="33">
        <f>'[1]вспомогат'!C22</f>
        <v>12766675</v>
      </c>
      <c r="D24" s="38">
        <f>'[1]вспомогат'!D22</f>
        <v>5639397</v>
      </c>
      <c r="E24" s="33">
        <f>'[1]вспомогат'!G22</f>
        <v>10098112.89</v>
      </c>
      <c r="F24" s="38">
        <f>'[1]вспомогат'!H22</f>
        <v>1141018.3100000005</v>
      </c>
      <c r="G24" s="39">
        <f>'[1]вспомогат'!I22</f>
        <v>20.232984306655492</v>
      </c>
      <c r="H24" s="35">
        <f>'[1]вспомогат'!J22</f>
        <v>-4498378.6899999995</v>
      </c>
      <c r="I24" s="36">
        <f>'[1]вспомогат'!K22</f>
        <v>79.09743836981829</v>
      </c>
      <c r="J24" s="37">
        <f>'[1]вспомогат'!L22</f>
        <v>-2668562.1099999994</v>
      </c>
    </row>
    <row r="25" spans="1:10" ht="12.75">
      <c r="A25" s="32" t="s">
        <v>27</v>
      </c>
      <c r="B25" s="33">
        <f>'[1]вспомогат'!B23</f>
        <v>4372967</v>
      </c>
      <c r="C25" s="33">
        <f>'[1]вспомогат'!C23</f>
        <v>495510</v>
      </c>
      <c r="D25" s="38">
        <f>'[1]вспомогат'!D23</f>
        <v>153400</v>
      </c>
      <c r="E25" s="33">
        <f>'[1]вспомогат'!G23</f>
        <v>609825.47</v>
      </c>
      <c r="F25" s="38">
        <f>'[1]вспомогат'!H23</f>
        <v>94360.51999999996</v>
      </c>
      <c r="G25" s="39">
        <f>'[1]вспомогат'!I23</f>
        <v>61.5127249022164</v>
      </c>
      <c r="H25" s="35">
        <f>'[1]вспомогат'!J23</f>
        <v>-59039.48000000004</v>
      </c>
      <c r="I25" s="36">
        <f>'[1]вспомогат'!K23</f>
        <v>123.07026497951605</v>
      </c>
      <c r="J25" s="37">
        <f>'[1]вспомогат'!L23</f>
        <v>114315.46999999997</v>
      </c>
    </row>
    <row r="26" spans="1:10" ht="12.75">
      <c r="A26" s="50" t="s">
        <v>28</v>
      </c>
      <c r="B26" s="33">
        <f>'[1]вспомогат'!B24</f>
        <v>40079828</v>
      </c>
      <c r="C26" s="33">
        <f>'[1]вспомогат'!C24</f>
        <v>6968656</v>
      </c>
      <c r="D26" s="38">
        <f>'[1]вспомогат'!D24</f>
        <v>2330831</v>
      </c>
      <c r="E26" s="33">
        <f>'[1]вспомогат'!G24</f>
        <v>7360199.33</v>
      </c>
      <c r="F26" s="38">
        <f>'[1]вспомогат'!H24</f>
        <v>792681.0200000005</v>
      </c>
      <c r="G26" s="39">
        <f>'[1]вспомогат'!I24</f>
        <v>34.00851541789175</v>
      </c>
      <c r="H26" s="35">
        <f>'[1]вспомогат'!J24</f>
        <v>-1538149.9799999995</v>
      </c>
      <c r="I26" s="36">
        <f>'[1]вспомогат'!K24</f>
        <v>105.6186347840961</v>
      </c>
      <c r="J26" s="37">
        <f>'[1]вспомогат'!L24</f>
        <v>391543.3300000001</v>
      </c>
    </row>
    <row r="27" spans="1:10" ht="12.75">
      <c r="A27" s="32" t="s">
        <v>29</v>
      </c>
      <c r="B27" s="33">
        <f>'[1]вспомогат'!B25</f>
        <v>114714270</v>
      </c>
      <c r="C27" s="33">
        <f>'[1]вспомогат'!C25</f>
        <v>21876815</v>
      </c>
      <c r="D27" s="38">
        <f>'[1]вспомогат'!D25</f>
        <v>7945760</v>
      </c>
      <c r="E27" s="33">
        <f>'[1]вспомогат'!G25</f>
        <v>19410133.83</v>
      </c>
      <c r="F27" s="38">
        <f>'[1]вспомогат'!H25</f>
        <v>2766533.289999999</v>
      </c>
      <c r="G27" s="39">
        <f>'[1]вспомогат'!I25</f>
        <v>34.81773033668269</v>
      </c>
      <c r="H27" s="35">
        <f>'[1]вспомогат'!J25</f>
        <v>-5179226.710000001</v>
      </c>
      <c r="I27" s="36">
        <f>'[1]вспомогат'!K25</f>
        <v>88.72467875236866</v>
      </c>
      <c r="J27" s="37">
        <f>'[1]вспомогат'!L25</f>
        <v>-2466681.170000002</v>
      </c>
    </row>
    <row r="28" spans="1:10" ht="12.75">
      <c r="A28" s="32" t="s">
        <v>30</v>
      </c>
      <c r="B28" s="33">
        <f>'[1]вспомогат'!B26</f>
        <v>7116054</v>
      </c>
      <c r="C28" s="33">
        <f>'[1]вспомогат'!C26</f>
        <v>1347077</v>
      </c>
      <c r="D28" s="38">
        <f>'[1]вспомогат'!D26</f>
        <v>422905</v>
      </c>
      <c r="E28" s="33">
        <f>'[1]вспомогат'!G26</f>
        <v>1391587.83</v>
      </c>
      <c r="F28" s="38">
        <f>'[1]вспомогат'!H26</f>
        <v>170765.64000000013</v>
      </c>
      <c r="G28" s="39">
        <f>'[1]вспомогат'!I26</f>
        <v>40.37919627339476</v>
      </c>
      <c r="H28" s="35">
        <f>'[1]вспомогат'!J26</f>
        <v>-252139.35999999987</v>
      </c>
      <c r="I28" s="36">
        <f>'[1]вспомогат'!K26</f>
        <v>103.30425283781106</v>
      </c>
      <c r="J28" s="37">
        <f>'[1]вспомогат'!L26</f>
        <v>44510.830000000075</v>
      </c>
    </row>
    <row r="29" spans="1:10" ht="12.75">
      <c r="A29" s="32" t="s">
        <v>31</v>
      </c>
      <c r="B29" s="33">
        <f>'[1]вспомогат'!B27</f>
        <v>67244188</v>
      </c>
      <c r="C29" s="33">
        <f>'[1]вспомогат'!C27</f>
        <v>11887734</v>
      </c>
      <c r="D29" s="38">
        <f>'[1]вспомогат'!D27</f>
        <v>3748384</v>
      </c>
      <c r="E29" s="33">
        <f>'[1]вспомогат'!G27</f>
        <v>9653194.54</v>
      </c>
      <c r="F29" s="38">
        <f>'[1]вспомогат'!H27</f>
        <v>1099170.5299999993</v>
      </c>
      <c r="G29" s="39">
        <f>'[1]вспомогат'!I27</f>
        <v>29.323850758086667</v>
      </c>
      <c r="H29" s="35">
        <f>'[1]вспомогат'!J27</f>
        <v>-2649213.4700000007</v>
      </c>
      <c r="I29" s="36">
        <f>'[1]вспомогат'!K27</f>
        <v>81.20298233456434</v>
      </c>
      <c r="J29" s="37">
        <f>'[1]вспомогат'!L27</f>
        <v>-2234539.460000001</v>
      </c>
    </row>
    <row r="30" spans="1:10" ht="12.75">
      <c r="A30" s="32" t="s">
        <v>32</v>
      </c>
      <c r="B30" s="33">
        <f>'[1]вспомогат'!B28</f>
        <v>119900</v>
      </c>
      <c r="C30" s="33">
        <f>'[1]вспомогат'!C28</f>
        <v>58700</v>
      </c>
      <c r="D30" s="38">
        <f>'[1]вспомогат'!D28</f>
        <v>54250</v>
      </c>
      <c r="E30" s="33">
        <f>'[1]вспомогат'!G28</f>
        <v>68874.36</v>
      </c>
      <c r="F30" s="38">
        <f>'[1]вспомогат'!H28</f>
        <v>8994.730000000003</v>
      </c>
      <c r="G30" s="39">
        <f>'[1]вспомогат'!I28</f>
        <v>16.580147465437793</v>
      </c>
      <c r="H30" s="35">
        <f>'[1]вспомогат'!J28</f>
        <v>-45255.27</v>
      </c>
      <c r="I30" s="36">
        <f>'[1]вспомогат'!K28</f>
        <v>117.33281090289609</v>
      </c>
      <c r="J30" s="37">
        <f>'[1]вспомогат'!L28</f>
        <v>10174.36</v>
      </c>
    </row>
    <row r="31" spans="1:10" ht="12.75">
      <c r="A31" s="32" t="s">
        <v>33</v>
      </c>
      <c r="B31" s="33">
        <f>'[1]вспомогат'!B29</f>
        <v>187567524</v>
      </c>
      <c r="C31" s="33">
        <f>'[1]вспомогат'!C29</f>
        <v>40303833</v>
      </c>
      <c r="D31" s="38">
        <f>'[1]вспомогат'!D29</f>
        <v>13793900</v>
      </c>
      <c r="E31" s="33">
        <f>'[1]вспомогат'!G29</f>
        <v>38118048.13</v>
      </c>
      <c r="F31" s="38">
        <f>'[1]вспомогат'!H29</f>
        <v>5381455.880000003</v>
      </c>
      <c r="G31" s="39">
        <f>'[1]вспомогат'!I29</f>
        <v>39.013302111803064</v>
      </c>
      <c r="H31" s="35">
        <f>'[1]вспомогат'!J29</f>
        <v>-8412444.119999997</v>
      </c>
      <c r="I31" s="36">
        <f>'[1]вспомогат'!K29</f>
        <v>94.57673201950793</v>
      </c>
      <c r="J31" s="37">
        <f>'[1]вспомогат'!L29</f>
        <v>-2185784.8699999973</v>
      </c>
    </row>
    <row r="32" spans="1:10" ht="12.75">
      <c r="A32" s="32" t="s">
        <v>34</v>
      </c>
      <c r="B32" s="33">
        <f>'[1]вспомогат'!B30</f>
        <v>25793163</v>
      </c>
      <c r="C32" s="33">
        <f>'[1]вспомогат'!C30</f>
        <v>4125487</v>
      </c>
      <c r="D32" s="38">
        <f>'[1]вспомогат'!D30</f>
        <v>1631683</v>
      </c>
      <c r="E32" s="33">
        <f>'[1]вспомогат'!G30</f>
        <v>3569787.1</v>
      </c>
      <c r="F32" s="38">
        <f>'[1]вспомогат'!H30</f>
        <v>409596.02</v>
      </c>
      <c r="G32" s="39">
        <f>'[1]вспомогат'!I30</f>
        <v>25.1026712909309</v>
      </c>
      <c r="H32" s="35">
        <f>'[1]вспомогат'!J30</f>
        <v>-1222086.98</v>
      </c>
      <c r="I32" s="36">
        <f>'[1]вспомогат'!K30</f>
        <v>86.5300775399365</v>
      </c>
      <c r="J32" s="37">
        <f>'[1]вспомогат'!L30</f>
        <v>-555699.8999999999</v>
      </c>
    </row>
    <row r="33" spans="1:10" ht="12.75">
      <c r="A33" s="32" t="s">
        <v>35</v>
      </c>
      <c r="B33" s="33">
        <f>'[1]вспомогат'!B31</f>
        <v>40140296</v>
      </c>
      <c r="C33" s="33">
        <f>'[1]вспомогат'!C31</f>
        <v>6570746</v>
      </c>
      <c r="D33" s="38">
        <f>'[1]вспомогат'!D31</f>
        <v>1780702</v>
      </c>
      <c r="E33" s="33">
        <f>'[1]вспомогат'!G31</f>
        <v>5481026.86</v>
      </c>
      <c r="F33" s="38">
        <f>'[1]вспомогат'!H31</f>
        <v>639560.6699999999</v>
      </c>
      <c r="G33" s="39">
        <f>'[1]вспомогат'!I31</f>
        <v>35.91621001155724</v>
      </c>
      <c r="H33" s="35">
        <f>'[1]вспомогат'!J31</f>
        <v>-1141141.33</v>
      </c>
      <c r="I33" s="36">
        <f>'[1]вспомогат'!K31</f>
        <v>83.41559481982716</v>
      </c>
      <c r="J33" s="37">
        <f>'[1]вспомогат'!L31</f>
        <v>-1089719.1399999997</v>
      </c>
    </row>
    <row r="34" spans="1:10" ht="12.75">
      <c r="A34" s="32" t="s">
        <v>36</v>
      </c>
      <c r="B34" s="33">
        <f>'[1]вспомогат'!B32</f>
        <v>40288146</v>
      </c>
      <c r="C34" s="33">
        <f>'[1]вспомогат'!C32</f>
        <v>6503067</v>
      </c>
      <c r="D34" s="38">
        <f>'[1]вспомогат'!D32</f>
        <v>2329740</v>
      </c>
      <c r="E34" s="33">
        <f>'[1]вспомогат'!G32</f>
        <v>6367592.43</v>
      </c>
      <c r="F34" s="38">
        <f>'[1]вспомогат'!H32</f>
        <v>600198.8899999997</v>
      </c>
      <c r="G34" s="39">
        <f>'[1]вспомогат'!I32</f>
        <v>25.762483796475127</v>
      </c>
      <c r="H34" s="35">
        <f>'[1]вспомогат'!J32</f>
        <v>-1729541.1100000003</v>
      </c>
      <c r="I34" s="36">
        <f>'[1]вспомогат'!K32</f>
        <v>97.91675881549429</v>
      </c>
      <c r="J34" s="37">
        <f>'[1]вспомогат'!L32</f>
        <v>-135474.5700000003</v>
      </c>
    </row>
    <row r="35" spans="1:10" ht="12.75">
      <c r="A35" s="32" t="s">
        <v>37</v>
      </c>
      <c r="B35" s="33">
        <f>'[1]вспомогат'!B33</f>
        <v>76054596</v>
      </c>
      <c r="C35" s="33">
        <f>'[1]вспомогат'!C33</f>
        <v>13495997</v>
      </c>
      <c r="D35" s="38">
        <f>'[1]вспомогат'!D33</f>
        <v>4191357</v>
      </c>
      <c r="E35" s="33">
        <f>'[1]вспомогат'!G33</f>
        <v>12818965.52</v>
      </c>
      <c r="F35" s="38">
        <f>'[1]вспомогат'!H33</f>
        <v>1565690.1500000004</v>
      </c>
      <c r="G35" s="39">
        <f>'[1]вспомогат'!I33</f>
        <v>37.355208587576776</v>
      </c>
      <c r="H35" s="35">
        <f>'[1]вспомогат'!J33</f>
        <v>-2625666.8499999996</v>
      </c>
      <c r="I35" s="36">
        <f>'[1]вспомогат'!K33</f>
        <v>94.98346450432672</v>
      </c>
      <c r="J35" s="37">
        <f>'[1]вспомогат'!L33</f>
        <v>-677031.4800000004</v>
      </c>
    </row>
    <row r="36" spans="1:10" ht="12.75">
      <c r="A36" s="32" t="s">
        <v>38</v>
      </c>
      <c r="B36" s="33">
        <f>'[1]вспомогат'!B34</f>
        <v>340000</v>
      </c>
      <c r="C36" s="33">
        <f>'[1]вспомогат'!C34</f>
        <v>104500</v>
      </c>
      <c r="D36" s="38">
        <f>'[1]вспомогат'!D34</f>
        <v>33700</v>
      </c>
      <c r="E36" s="33">
        <f>'[1]вспомогат'!G34</f>
        <v>59762.03</v>
      </c>
      <c r="F36" s="38">
        <f>'[1]вспомогат'!H34</f>
        <v>5804.43</v>
      </c>
      <c r="G36" s="39">
        <f>'[1]вспомогат'!I34</f>
        <v>17.223827893175077</v>
      </c>
      <c r="H36" s="35">
        <f>'[1]вспомогат'!J34</f>
        <v>-27895.57</v>
      </c>
      <c r="I36" s="36">
        <f>'[1]вспомогат'!K34</f>
        <v>57.18854545454546</v>
      </c>
      <c r="J36" s="37">
        <f>'[1]вспомогат'!L34</f>
        <v>-44737.97</v>
      </c>
    </row>
    <row r="37" spans="1:10" ht="12.75">
      <c r="A37" s="32" t="s">
        <v>39</v>
      </c>
      <c r="B37" s="33">
        <f>'[1]вспомогат'!B35</f>
        <v>8467600</v>
      </c>
      <c r="C37" s="33">
        <f>'[1]вспомогат'!C35</f>
        <v>1127283</v>
      </c>
      <c r="D37" s="38">
        <f>'[1]вспомогат'!D35</f>
        <v>341693</v>
      </c>
      <c r="E37" s="33">
        <f>'[1]вспомогат'!G35</f>
        <v>1184282.59</v>
      </c>
      <c r="F37" s="38">
        <f>'[1]вспомогат'!H35</f>
        <v>289119.7100000001</v>
      </c>
      <c r="G37" s="39">
        <f>'[1]вспомогат'!I35</f>
        <v>84.61388146669674</v>
      </c>
      <c r="H37" s="35">
        <f>'[1]вспомогат'!J35</f>
        <v>-52573.28999999992</v>
      </c>
      <c r="I37" s="36">
        <f>'[1]вспомогат'!K35</f>
        <v>105.05636916373263</v>
      </c>
      <c r="J37" s="37">
        <f>'[1]вспомогат'!L35</f>
        <v>56999.590000000084</v>
      </c>
    </row>
    <row r="38" spans="1:10" ht="18.75" customHeight="1">
      <c r="A38" s="51" t="s">
        <v>40</v>
      </c>
      <c r="B38" s="41">
        <f>SUM(B18:B37)</f>
        <v>1156138185</v>
      </c>
      <c r="C38" s="41">
        <f>SUM(C18:C37)</f>
        <v>216786096</v>
      </c>
      <c r="D38" s="41">
        <f>SUM(D18:D37)</f>
        <v>78142220</v>
      </c>
      <c r="E38" s="41">
        <f>SUM(E18:E37)</f>
        <v>213580221.32000005</v>
      </c>
      <c r="F38" s="41">
        <f>SUM(F18:F37)</f>
        <v>29517324.860000007</v>
      </c>
      <c r="G38" s="42">
        <f>F38/D38*100</f>
        <v>37.773849859909284</v>
      </c>
      <c r="H38" s="41">
        <f>SUM(H18:H37)</f>
        <v>-48624895.139999986</v>
      </c>
      <c r="I38" s="43">
        <f>E38/C38*100</f>
        <v>98.5211806757201</v>
      </c>
      <c r="J38" s="41">
        <f>SUM(J18:J37)</f>
        <v>-3205874.6800000016</v>
      </c>
    </row>
    <row r="39" spans="1:10" ht="12" customHeight="1">
      <c r="A39" s="52" t="s">
        <v>41</v>
      </c>
      <c r="B39" s="33">
        <f>'[1]вспомогат'!B36</f>
        <v>17534076</v>
      </c>
      <c r="C39" s="33">
        <f>'[1]вспомогат'!C36</f>
        <v>2685860</v>
      </c>
      <c r="D39" s="38">
        <f>'[1]вспомогат'!D36</f>
        <v>880420</v>
      </c>
      <c r="E39" s="33">
        <f>'[1]вспомогат'!G36</f>
        <v>3291447.61</v>
      </c>
      <c r="F39" s="38">
        <f>'[1]вспомогат'!H36</f>
        <v>314772.98999999976</v>
      </c>
      <c r="G39" s="39">
        <f>'[1]вспомогат'!I36</f>
        <v>35.752594216396695</v>
      </c>
      <c r="H39" s="35">
        <f>'[1]вспомогат'!J36</f>
        <v>-565647.0100000002</v>
      </c>
      <c r="I39" s="36">
        <f>'[1]вспомогат'!K36</f>
        <v>122.54725153209772</v>
      </c>
      <c r="J39" s="37">
        <f>'[1]вспомогат'!L36</f>
        <v>605587.6099999999</v>
      </c>
    </row>
    <row r="40" spans="1:10" ht="12.75" customHeight="1">
      <c r="A40" s="52" t="s">
        <v>42</v>
      </c>
      <c r="B40" s="33">
        <f>'[1]вспомогат'!B37</f>
        <v>47035841</v>
      </c>
      <c r="C40" s="33">
        <f>'[1]вспомогат'!C37</f>
        <v>10390629</v>
      </c>
      <c r="D40" s="38">
        <f>'[1]вспомогат'!D37</f>
        <v>3299055</v>
      </c>
      <c r="E40" s="33">
        <f>'[1]вспомогат'!G37</f>
        <v>8067393.36</v>
      </c>
      <c r="F40" s="38">
        <f>'[1]вспомогат'!H37</f>
        <v>925956.9500000002</v>
      </c>
      <c r="G40" s="39">
        <f>'[1]вспомогат'!I37</f>
        <v>28.067338980404998</v>
      </c>
      <c r="H40" s="35">
        <f>'[1]вспомогат'!J37</f>
        <v>-2373098.05</v>
      </c>
      <c r="I40" s="36">
        <f>'[1]вспомогат'!K37</f>
        <v>77.64104906449842</v>
      </c>
      <c r="J40" s="37">
        <f>'[1]вспомогат'!L37</f>
        <v>-2323235.6399999997</v>
      </c>
    </row>
    <row r="41" spans="1:10" ht="12.75" customHeight="1">
      <c r="A41" s="52" t="s">
        <v>43</v>
      </c>
      <c r="B41" s="33">
        <f>'[1]вспомогат'!B38</f>
        <v>22852064</v>
      </c>
      <c r="C41" s="33">
        <f>'[1]вспомогат'!C38</f>
        <v>4273892</v>
      </c>
      <c r="D41" s="38">
        <f>'[1]вспомогат'!D38</f>
        <v>1112017</v>
      </c>
      <c r="E41" s="33">
        <f>'[1]вспомогат'!G38</f>
        <v>3747306.11</v>
      </c>
      <c r="F41" s="38">
        <f>'[1]вспомогат'!H38</f>
        <v>539195.8599999999</v>
      </c>
      <c r="G41" s="39">
        <f>'[1]вспомогат'!I38</f>
        <v>48.48809505610075</v>
      </c>
      <c r="H41" s="35">
        <f>'[1]вспомогат'!J38</f>
        <v>-572821.1400000001</v>
      </c>
      <c r="I41" s="36">
        <f>'[1]вспомогат'!K38</f>
        <v>87.67900803295919</v>
      </c>
      <c r="J41" s="37">
        <f>'[1]вспомогат'!L38</f>
        <v>-526585.8900000001</v>
      </c>
    </row>
    <row r="42" spans="1:10" ht="12.75" customHeight="1">
      <c r="A42" s="52" t="s">
        <v>44</v>
      </c>
      <c r="B42" s="33">
        <f>'[1]вспомогат'!B39</f>
        <v>22000000</v>
      </c>
      <c r="C42" s="33">
        <f>'[1]вспомогат'!C39</f>
        <v>4382865</v>
      </c>
      <c r="D42" s="38">
        <f>'[1]вспомогат'!D39</f>
        <v>1912450</v>
      </c>
      <c r="E42" s="33">
        <f>'[1]вспомогат'!G39</f>
        <v>2776674.97</v>
      </c>
      <c r="F42" s="38">
        <f>'[1]вспомогат'!H39</f>
        <v>275044.6200000001</v>
      </c>
      <c r="G42" s="39">
        <f>'[1]вспомогат'!I39</f>
        <v>14.381794033830955</v>
      </c>
      <c r="H42" s="35">
        <f>'[1]вспомогат'!J39</f>
        <v>-1637405.38</v>
      </c>
      <c r="I42" s="36">
        <f>'[1]вспомогат'!K39</f>
        <v>63.352965925256655</v>
      </c>
      <c r="J42" s="37">
        <f>'[1]вспомогат'!L39</f>
        <v>-1606190.0299999998</v>
      </c>
    </row>
    <row r="43" spans="1:10" ht="12" customHeight="1">
      <c r="A43" s="52" t="s">
        <v>45</v>
      </c>
      <c r="B43" s="33">
        <f>'[1]вспомогат'!B40</f>
        <v>19385265</v>
      </c>
      <c r="C43" s="33">
        <f>'[1]вспомогат'!C40</f>
        <v>3804390</v>
      </c>
      <c r="D43" s="38">
        <f>'[1]вспомогат'!D40</f>
        <v>1422940</v>
      </c>
      <c r="E43" s="33">
        <f>'[1]вспомогат'!G40</f>
        <v>3228471.01</v>
      </c>
      <c r="F43" s="38">
        <f>'[1]вспомогат'!H40</f>
        <v>223817.8099999996</v>
      </c>
      <c r="G43" s="39">
        <f>'[1]вспомогат'!I40</f>
        <v>15.729251409054465</v>
      </c>
      <c r="H43" s="35">
        <f>'[1]вспомогат'!J40</f>
        <v>-1199122.1900000004</v>
      </c>
      <c r="I43" s="36">
        <f>'[1]вспомогат'!K40</f>
        <v>84.86172579572546</v>
      </c>
      <c r="J43" s="37">
        <f>'[1]вспомогат'!L40</f>
        <v>-575918.9900000002</v>
      </c>
    </row>
    <row r="44" spans="1:10" ht="14.25" customHeight="1">
      <c r="A44" s="52" t="s">
        <v>46</v>
      </c>
      <c r="B44" s="33">
        <f>'[1]вспомогат'!B41</f>
        <v>19576672</v>
      </c>
      <c r="C44" s="33">
        <f>'[1]вспомогат'!C41</f>
        <v>3877170</v>
      </c>
      <c r="D44" s="38">
        <f>'[1]вспомогат'!D41</f>
        <v>759253</v>
      </c>
      <c r="E44" s="33">
        <f>'[1]вспомогат'!G41</f>
        <v>3697560.64</v>
      </c>
      <c r="F44" s="38">
        <f>'[1]вспомогат'!H41</f>
        <v>569167.04</v>
      </c>
      <c r="G44" s="39">
        <f>'[1]вспомогат'!I41</f>
        <v>74.96408180145485</v>
      </c>
      <c r="H44" s="35">
        <f>'[1]вспомогат'!J41</f>
        <v>-190085.95999999996</v>
      </c>
      <c r="I44" s="36">
        <f>'[1]вспомогат'!K41</f>
        <v>95.36751393413238</v>
      </c>
      <c r="J44" s="37">
        <f>'[1]вспомогат'!L41</f>
        <v>-179609.35999999987</v>
      </c>
    </row>
    <row r="45" spans="1:10" ht="14.25" customHeight="1">
      <c r="A45" s="53" t="s">
        <v>47</v>
      </c>
      <c r="B45" s="33">
        <f>'[1]вспомогат'!B42</f>
        <v>33735724</v>
      </c>
      <c r="C45" s="33">
        <f>'[1]вспомогат'!C42</f>
        <v>7751692</v>
      </c>
      <c r="D45" s="38">
        <f>'[1]вспомогат'!D42</f>
        <v>3007074</v>
      </c>
      <c r="E45" s="33">
        <f>'[1]вспомогат'!G42</f>
        <v>5675990.61</v>
      </c>
      <c r="F45" s="38">
        <f>'[1]вспомогат'!H42</f>
        <v>879419.9000000004</v>
      </c>
      <c r="G45" s="39">
        <f>'[1]вспомогат'!I42</f>
        <v>29.24503686972786</v>
      </c>
      <c r="H45" s="35">
        <f>'[1]вспомогат'!J42</f>
        <v>-2127654.0999999996</v>
      </c>
      <c r="I45" s="36">
        <f>'[1]вспомогат'!K42</f>
        <v>73.22260236861837</v>
      </c>
      <c r="J45" s="37">
        <f>'[1]вспомогат'!L42</f>
        <v>-2075701.3899999997</v>
      </c>
    </row>
    <row r="46" spans="1:10" ht="14.25" customHeight="1">
      <c r="A46" s="53" t="s">
        <v>48</v>
      </c>
      <c r="B46" s="33">
        <f>'[1]вспомогат'!B43</f>
        <v>58254662</v>
      </c>
      <c r="C46" s="33">
        <f>'[1]вспомогат'!C43</f>
        <v>11827609</v>
      </c>
      <c r="D46" s="38">
        <f>'[1]вспомогат'!D43</f>
        <v>4625038</v>
      </c>
      <c r="E46" s="33">
        <f>'[1]вспомогат'!G43</f>
        <v>10401495.43</v>
      </c>
      <c r="F46" s="38">
        <f>'[1]вспомогат'!H43</f>
        <v>1449808.129999999</v>
      </c>
      <c r="G46" s="39">
        <f>'[1]вспомогат'!I43</f>
        <v>31.346945257530834</v>
      </c>
      <c r="H46" s="35">
        <f>'[1]вспомогат'!J43</f>
        <v>-3175229.870000001</v>
      </c>
      <c r="I46" s="36">
        <f>'[1]вспомогат'!K43</f>
        <v>87.94250325657535</v>
      </c>
      <c r="J46" s="37">
        <f>'[1]вспомогат'!L43</f>
        <v>-1426113.5700000003</v>
      </c>
    </row>
    <row r="47" spans="1:10" ht="14.25" customHeight="1">
      <c r="A47" s="53" t="s">
        <v>49</v>
      </c>
      <c r="B47" s="33">
        <f>'[1]вспомогат'!B44</f>
        <v>27882674</v>
      </c>
      <c r="C47" s="33">
        <f>'[1]вспомогат'!C44</f>
        <v>6199574</v>
      </c>
      <c r="D47" s="38">
        <f>'[1]вспомогат'!D44</f>
        <v>2142800</v>
      </c>
      <c r="E47" s="33">
        <f>'[1]вспомогат'!G44</f>
        <v>5501879.7</v>
      </c>
      <c r="F47" s="38">
        <f>'[1]вспомогат'!H44</f>
        <v>600620.6200000001</v>
      </c>
      <c r="G47" s="39">
        <f>'[1]вспомогат'!I44</f>
        <v>28.02970972559269</v>
      </c>
      <c r="H47" s="35">
        <f>'[1]вспомогат'!J44</f>
        <v>-1542179.38</v>
      </c>
      <c r="I47" s="36">
        <f>'[1]вспомогат'!K44</f>
        <v>88.74609287670411</v>
      </c>
      <c r="J47" s="37">
        <f>'[1]вспомогат'!L44</f>
        <v>-697694.2999999998</v>
      </c>
    </row>
    <row r="48" spans="1:10" ht="14.25" customHeight="1">
      <c r="A48" s="53" t="s">
        <v>50</v>
      </c>
      <c r="B48" s="33">
        <f>'[1]вспомогат'!B45</f>
        <v>29100000</v>
      </c>
      <c r="C48" s="33">
        <f>'[1]вспомогат'!C45</f>
        <v>8675763</v>
      </c>
      <c r="D48" s="38">
        <f>'[1]вспомогат'!D45</f>
        <v>2813720</v>
      </c>
      <c r="E48" s="33">
        <f>'[1]вспомогат'!G45</f>
        <v>5700108.19</v>
      </c>
      <c r="F48" s="38">
        <f>'[1]вспомогат'!H45</f>
        <v>444855.35000000056</v>
      </c>
      <c r="G48" s="39">
        <f>'[1]вспомогат'!I45</f>
        <v>15.810220988584527</v>
      </c>
      <c r="H48" s="35">
        <f>'[1]вспомогат'!J45</f>
        <v>-2368864.6499999994</v>
      </c>
      <c r="I48" s="36">
        <f>'[1]вспомогат'!K45</f>
        <v>65.70152031585003</v>
      </c>
      <c r="J48" s="37">
        <f>'[1]вспомогат'!L45</f>
        <v>-2975654.8099999996</v>
      </c>
    </row>
    <row r="49" spans="1:10" ht="14.25" customHeight="1">
      <c r="A49" s="53" t="s">
        <v>51</v>
      </c>
      <c r="B49" s="33">
        <f>'[1]вспомогат'!B46</f>
        <v>10873522</v>
      </c>
      <c r="C49" s="33">
        <f>'[1]вспомогат'!C46</f>
        <v>2473572</v>
      </c>
      <c r="D49" s="38">
        <f>'[1]вспомогат'!D46</f>
        <v>798004</v>
      </c>
      <c r="E49" s="33">
        <f>'[1]вспомогат'!G46</f>
        <v>1617458.33</v>
      </c>
      <c r="F49" s="38">
        <f>'[1]вспомогат'!H46</f>
        <v>199768.4500000002</v>
      </c>
      <c r="G49" s="39">
        <f>'[1]вспомогат'!I46</f>
        <v>25.033514869599678</v>
      </c>
      <c r="H49" s="35">
        <f>'[1]вспомогат'!J46</f>
        <v>-598235.5499999998</v>
      </c>
      <c r="I49" s="36">
        <f>'[1]вспомогат'!K46</f>
        <v>65.38957952305411</v>
      </c>
      <c r="J49" s="37">
        <f>'[1]вспомогат'!L46</f>
        <v>-856113.6699999999</v>
      </c>
    </row>
    <row r="50" spans="1:10" ht="14.25" customHeight="1">
      <c r="A50" s="53" t="s">
        <v>52</v>
      </c>
      <c r="B50" s="33">
        <f>'[1]вспомогат'!B47</f>
        <v>10106915</v>
      </c>
      <c r="C50" s="33">
        <f>'[1]вспомогат'!C47</f>
        <v>1115680</v>
      </c>
      <c r="D50" s="38">
        <f>'[1]вспомогат'!D47</f>
        <v>375635</v>
      </c>
      <c r="E50" s="33">
        <f>'[1]вспомогат'!G47</f>
        <v>1879787.03</v>
      </c>
      <c r="F50" s="38">
        <f>'[1]вспомогат'!H47</f>
        <v>284049.9099999999</v>
      </c>
      <c r="G50" s="39">
        <f>'[1]вспомогат'!I47</f>
        <v>75.61859517883049</v>
      </c>
      <c r="H50" s="35">
        <f>'[1]вспомогат'!J47</f>
        <v>-91585.09000000008</v>
      </c>
      <c r="I50" s="36">
        <f>'[1]вспомогат'!K47</f>
        <v>168.4880100028682</v>
      </c>
      <c r="J50" s="37">
        <f>'[1]вспомогат'!L47</f>
        <v>764107.03</v>
      </c>
    </row>
    <row r="51" spans="1:10" ht="14.25" customHeight="1">
      <c r="A51" s="53" t="s">
        <v>53</v>
      </c>
      <c r="B51" s="33">
        <f>'[1]вспомогат'!B48</f>
        <v>14945723</v>
      </c>
      <c r="C51" s="33">
        <f>'[1]вспомогат'!C48</f>
        <v>4491505</v>
      </c>
      <c r="D51" s="38">
        <f>'[1]вспомогат'!D48</f>
        <v>3032463</v>
      </c>
      <c r="E51" s="33">
        <f>'[1]вспомогат'!G48</f>
        <v>2084972.13</v>
      </c>
      <c r="F51" s="38">
        <f>'[1]вспомогат'!H48</f>
        <v>138661.72999999998</v>
      </c>
      <c r="G51" s="39">
        <f>'[1]вспомогат'!I48</f>
        <v>4.57257780226832</v>
      </c>
      <c r="H51" s="35">
        <f>'[1]вспомогат'!J48</f>
        <v>-2893801.27</v>
      </c>
      <c r="I51" s="36">
        <f>'[1]вспомогат'!K48</f>
        <v>46.4203452962871</v>
      </c>
      <c r="J51" s="37">
        <f>'[1]вспомогат'!L48</f>
        <v>-2406532.87</v>
      </c>
    </row>
    <row r="52" spans="1:10" ht="14.25" customHeight="1">
      <c r="A52" s="53" t="s">
        <v>54</v>
      </c>
      <c r="B52" s="33">
        <f>'[1]вспомогат'!B49</f>
        <v>29596100</v>
      </c>
      <c r="C52" s="33">
        <f>'[1]вспомогат'!C49</f>
        <v>4802373</v>
      </c>
      <c r="D52" s="38">
        <f>'[1]вспомогат'!D49</f>
        <v>1687388</v>
      </c>
      <c r="E52" s="33">
        <f>'[1]вспомогат'!G49</f>
        <v>3988301.17</v>
      </c>
      <c r="F52" s="38">
        <f>'[1]вспомогат'!H49</f>
        <v>389763.1799999997</v>
      </c>
      <c r="G52" s="39">
        <f>'[1]вспомогат'!I49</f>
        <v>23.098610396660384</v>
      </c>
      <c r="H52" s="35">
        <f>'[1]вспомогат'!J49</f>
        <v>-1297624.8200000003</v>
      </c>
      <c r="I52" s="36">
        <f>'[1]вспомогат'!K49</f>
        <v>83.04855058113978</v>
      </c>
      <c r="J52" s="37">
        <f>'[1]вспомогат'!L49</f>
        <v>-814071.8300000001</v>
      </c>
    </row>
    <row r="53" spans="1:10" ht="14.25" customHeight="1">
      <c r="A53" s="53" t="s">
        <v>55</v>
      </c>
      <c r="B53" s="33">
        <f>'[1]вспомогат'!B50</f>
        <v>11613200</v>
      </c>
      <c r="C53" s="33">
        <f>'[1]вспомогат'!C50</f>
        <v>2294300</v>
      </c>
      <c r="D53" s="38">
        <f>'[1]вспомогат'!D50</f>
        <v>649800</v>
      </c>
      <c r="E53" s="33">
        <f>'[1]вспомогат'!G50</f>
        <v>1696109.81</v>
      </c>
      <c r="F53" s="38">
        <f>'[1]вспомогат'!H50</f>
        <v>153307.57000000007</v>
      </c>
      <c r="G53" s="39">
        <f>'[1]вспомогат'!I50</f>
        <v>23.593039396737467</v>
      </c>
      <c r="H53" s="35">
        <f>'[1]вспомогат'!J50</f>
        <v>-496492.42999999993</v>
      </c>
      <c r="I53" s="36">
        <f>'[1]вспомогат'!K50</f>
        <v>73.92711546005319</v>
      </c>
      <c r="J53" s="37">
        <f>'[1]вспомогат'!L50</f>
        <v>-598190.19</v>
      </c>
    </row>
    <row r="54" spans="1:10" ht="14.25" customHeight="1">
      <c r="A54" s="53" t="s">
        <v>56</v>
      </c>
      <c r="B54" s="33">
        <f>'[1]вспомогат'!B51</f>
        <v>8819200</v>
      </c>
      <c r="C54" s="33">
        <f>'[1]вспомогат'!C51</f>
        <v>1711654</v>
      </c>
      <c r="D54" s="38">
        <f>'[1]вспомогат'!D51</f>
        <v>489050</v>
      </c>
      <c r="E54" s="33">
        <f>'[1]вспомогат'!G51</f>
        <v>1915190.77</v>
      </c>
      <c r="F54" s="38">
        <f>'[1]вспомогат'!H51</f>
        <v>214439.05000000005</v>
      </c>
      <c r="G54" s="39">
        <f>'[1]вспомогат'!I51</f>
        <v>43.84808301809632</v>
      </c>
      <c r="H54" s="35">
        <f>'[1]вспомогат'!J51</f>
        <v>-274610.94999999995</v>
      </c>
      <c r="I54" s="36">
        <f>'[1]вспомогат'!K51</f>
        <v>111.89123327494926</v>
      </c>
      <c r="J54" s="37">
        <f>'[1]вспомогат'!L51</f>
        <v>203536.77000000002</v>
      </c>
    </row>
    <row r="55" spans="1:10" ht="14.25" customHeight="1">
      <c r="A55" s="53" t="s">
        <v>57</v>
      </c>
      <c r="B55" s="33">
        <f>'[1]вспомогат'!B52</f>
        <v>53983252</v>
      </c>
      <c r="C55" s="33">
        <f>'[1]вспомогат'!C52</f>
        <v>10801706</v>
      </c>
      <c r="D55" s="38">
        <f>'[1]вспомогат'!D52</f>
        <v>3940850</v>
      </c>
      <c r="E55" s="33">
        <f>'[1]вспомогат'!G52</f>
        <v>11382066.35</v>
      </c>
      <c r="F55" s="38">
        <f>'[1]вспомогат'!H52</f>
        <v>1355199.7599999998</v>
      </c>
      <c r="G55" s="39">
        <f>'[1]вспомогат'!I52</f>
        <v>34.388514153038045</v>
      </c>
      <c r="H55" s="35">
        <f>'[1]вспомогат'!J52</f>
        <v>-2585650.24</v>
      </c>
      <c r="I55" s="36">
        <f>'[1]вспомогат'!K52</f>
        <v>105.37285823183855</v>
      </c>
      <c r="J55" s="37">
        <f>'[1]вспомогат'!L52</f>
        <v>580360.3499999996</v>
      </c>
    </row>
    <row r="56" spans="1:10" ht="14.25" customHeight="1">
      <c r="A56" s="53" t="s">
        <v>58</v>
      </c>
      <c r="B56" s="33">
        <f>'[1]вспомогат'!B53</f>
        <v>77802000</v>
      </c>
      <c r="C56" s="33">
        <f>'[1]вспомогат'!C53</f>
        <v>16304140</v>
      </c>
      <c r="D56" s="38">
        <f>'[1]вспомогат'!D53</f>
        <v>6061050</v>
      </c>
      <c r="E56" s="33">
        <f>'[1]вспомогат'!G53</f>
        <v>14357206.73</v>
      </c>
      <c r="F56" s="38">
        <f>'[1]вспомогат'!H53</f>
        <v>2296947.780000001</v>
      </c>
      <c r="G56" s="39">
        <f>'[1]вспомогат'!I53</f>
        <v>37.8968624248274</v>
      </c>
      <c r="H56" s="35">
        <f>'[1]вспомогат'!J53</f>
        <v>-3764102.219999999</v>
      </c>
      <c r="I56" s="36">
        <f>'[1]вспомогат'!K53</f>
        <v>88.05865706501538</v>
      </c>
      <c r="J56" s="37">
        <f>'[1]вспомогат'!L53</f>
        <v>-1946933.2699999996</v>
      </c>
    </row>
    <row r="57" spans="1:10" ht="14.25" customHeight="1">
      <c r="A57" s="53" t="s">
        <v>59</v>
      </c>
      <c r="B57" s="33">
        <f>'[1]вспомогат'!B54</f>
        <v>39358200</v>
      </c>
      <c r="C57" s="33">
        <f>'[1]вспомогат'!C54</f>
        <v>6696300</v>
      </c>
      <c r="D57" s="38">
        <f>'[1]вспомогат'!D54</f>
        <v>1815800</v>
      </c>
      <c r="E57" s="33">
        <f>'[1]вспомогат'!G54</f>
        <v>6499329.37</v>
      </c>
      <c r="F57" s="38">
        <f>'[1]вспомогат'!H54</f>
        <v>782292.0899999999</v>
      </c>
      <c r="G57" s="39">
        <f>'[1]вспомогат'!I54</f>
        <v>43.08250302896794</v>
      </c>
      <c r="H57" s="35">
        <f>'[1]вспомогат'!J54</f>
        <v>-1033507.9100000001</v>
      </c>
      <c r="I57" s="36">
        <f>'[1]вспомогат'!K54</f>
        <v>97.05851544882995</v>
      </c>
      <c r="J57" s="37">
        <f>'[1]вспомогат'!L54</f>
        <v>-196970.6299999999</v>
      </c>
    </row>
    <row r="58" spans="1:10" ht="14.25" customHeight="1">
      <c r="A58" s="53" t="s">
        <v>60</v>
      </c>
      <c r="B58" s="33">
        <f>'[1]вспомогат'!B55</f>
        <v>65896600</v>
      </c>
      <c r="C58" s="33">
        <f>'[1]вспомогат'!C55</f>
        <v>13094150</v>
      </c>
      <c r="D58" s="38">
        <f>'[1]вспомогат'!D55</f>
        <v>3166100</v>
      </c>
      <c r="E58" s="33">
        <f>'[1]вспомогат'!G55</f>
        <v>13564202.61</v>
      </c>
      <c r="F58" s="38">
        <f>'[1]вспомогат'!H55</f>
        <v>1357997.92</v>
      </c>
      <c r="G58" s="39">
        <f>'[1]вспомогат'!I55</f>
        <v>42.8918202204605</v>
      </c>
      <c r="H58" s="35">
        <f>'[1]вспомогат'!J55</f>
        <v>-1808102.08</v>
      </c>
      <c r="I58" s="36">
        <f>'[1]вспомогат'!K55</f>
        <v>103.58979093717421</v>
      </c>
      <c r="J58" s="37">
        <f>'[1]вспомогат'!L55</f>
        <v>470052.6099999994</v>
      </c>
    </row>
    <row r="59" spans="1:10" ht="14.25" customHeight="1">
      <c r="A59" s="53" t="s">
        <v>61</v>
      </c>
      <c r="B59" s="33">
        <f>'[1]вспомогат'!B56</f>
        <v>83650000</v>
      </c>
      <c r="C59" s="33">
        <f>'[1]вспомогат'!C56</f>
        <v>17432950</v>
      </c>
      <c r="D59" s="38">
        <f>'[1]вспомогат'!D56</f>
        <v>6282550</v>
      </c>
      <c r="E59" s="33">
        <f>'[1]вспомогат'!G56</f>
        <v>14365264.77</v>
      </c>
      <c r="F59" s="38">
        <f>'[1]вспомогат'!H56</f>
        <v>1887220.3599999994</v>
      </c>
      <c r="G59" s="39">
        <f>'[1]вспомогат'!I56</f>
        <v>30.039082219799273</v>
      </c>
      <c r="H59" s="35">
        <f>'[1]вспомогат'!J56</f>
        <v>-4395329.640000001</v>
      </c>
      <c r="I59" s="36">
        <f>'[1]вспомогат'!K56</f>
        <v>82.40294826750493</v>
      </c>
      <c r="J59" s="37">
        <f>'[1]вспомогат'!L56</f>
        <v>-3067685.2300000004</v>
      </c>
    </row>
    <row r="60" spans="1:10" ht="14.25" customHeight="1">
      <c r="A60" s="53" t="s">
        <v>62</v>
      </c>
      <c r="B60" s="33">
        <f>'[1]вспомогат'!B57</f>
        <v>13478811</v>
      </c>
      <c r="C60" s="33">
        <f>'[1]вспомогат'!C57</f>
        <v>2298581</v>
      </c>
      <c r="D60" s="38">
        <f>'[1]вспомогат'!D57</f>
        <v>976682</v>
      </c>
      <c r="E60" s="33">
        <f>'[1]вспомогат'!G57</f>
        <v>1836106.25</v>
      </c>
      <c r="F60" s="38">
        <f>'[1]вспомогат'!H57</f>
        <v>269090.8300000001</v>
      </c>
      <c r="G60" s="39">
        <f>'[1]вспомогат'!I57</f>
        <v>27.551529566430023</v>
      </c>
      <c r="H60" s="35">
        <f>'[1]вспомогат'!J57</f>
        <v>-707591.1699999999</v>
      </c>
      <c r="I60" s="36">
        <f>'[1]вспомогат'!K57</f>
        <v>79.87998900191032</v>
      </c>
      <c r="J60" s="37">
        <f>'[1]вспомогат'!L57</f>
        <v>-462474.75</v>
      </c>
    </row>
    <row r="61" spans="1:10" ht="14.25" customHeight="1">
      <c r="A61" s="53" t="s">
        <v>63</v>
      </c>
      <c r="B61" s="33">
        <f>'[1]вспомогат'!B58</f>
        <v>62741500</v>
      </c>
      <c r="C61" s="33">
        <f>'[1]вспомогат'!C58</f>
        <v>16791146</v>
      </c>
      <c r="D61" s="38">
        <f>'[1]вспомогат'!D58</f>
        <v>8701897</v>
      </c>
      <c r="E61" s="33">
        <f>'[1]вспомогат'!G58</f>
        <v>9823271.22</v>
      </c>
      <c r="F61" s="38">
        <f>'[1]вспомогат'!H58</f>
        <v>1482370.8900000006</v>
      </c>
      <c r="G61" s="39">
        <f>'[1]вспомогат'!I58</f>
        <v>17.03503144199478</v>
      </c>
      <c r="H61" s="35">
        <f>'[1]вспомогат'!J58</f>
        <v>-7219526.109999999</v>
      </c>
      <c r="I61" s="36">
        <f>'[1]вспомогат'!K58</f>
        <v>58.50268480781479</v>
      </c>
      <c r="J61" s="37">
        <f>'[1]вспомогат'!L58</f>
        <v>-6967874.779999999</v>
      </c>
    </row>
    <row r="62" spans="1:10" ht="14.25" customHeight="1">
      <c r="A62" s="53" t="s">
        <v>64</v>
      </c>
      <c r="B62" s="33">
        <f>'[1]вспомогат'!B59</f>
        <v>19733200</v>
      </c>
      <c r="C62" s="33">
        <f>'[1]вспомогат'!C59</f>
        <v>2765585</v>
      </c>
      <c r="D62" s="38">
        <f>'[1]вспомогат'!D59</f>
        <v>991275</v>
      </c>
      <c r="E62" s="33">
        <f>'[1]вспомогат'!G59</f>
        <v>4248904.36</v>
      </c>
      <c r="F62" s="38">
        <f>'[1]вспомогат'!H59</f>
        <v>400796.89000000013</v>
      </c>
      <c r="G62" s="39">
        <f>'[1]вспомогат'!I59</f>
        <v>40.432462232982786</v>
      </c>
      <c r="H62" s="35">
        <f>'[1]вспомогат'!J59</f>
        <v>-590478.1099999999</v>
      </c>
      <c r="I62" s="36">
        <f>'[1]вспомогат'!K59</f>
        <v>153.63492208700873</v>
      </c>
      <c r="J62" s="37">
        <f>'[1]вспомогат'!L59</f>
        <v>1483319.3600000003</v>
      </c>
    </row>
    <row r="63" spans="1:10" ht="14.25" customHeight="1">
      <c r="A63" s="53" t="s">
        <v>65</v>
      </c>
      <c r="B63" s="33">
        <f>'[1]вспомогат'!B60</f>
        <v>14946530</v>
      </c>
      <c r="C63" s="33">
        <f>'[1]вспомогат'!C60</f>
        <v>2645364</v>
      </c>
      <c r="D63" s="38">
        <f>'[1]вспомогат'!D60</f>
        <v>810095</v>
      </c>
      <c r="E63" s="33">
        <f>'[1]вспомогат'!G60</f>
        <v>1454366.84</v>
      </c>
      <c r="F63" s="38">
        <f>'[1]вспомогат'!H60</f>
        <v>128307.65000000014</v>
      </c>
      <c r="G63" s="39">
        <f>'[1]вспомогат'!I60</f>
        <v>15.83859300452418</v>
      </c>
      <c r="H63" s="35">
        <f>'[1]вспомогат'!J60</f>
        <v>-681787.3499999999</v>
      </c>
      <c r="I63" s="36">
        <f>'[1]вспомогат'!K60</f>
        <v>54.977947836290205</v>
      </c>
      <c r="J63" s="37">
        <f>'[1]вспомогат'!L60</f>
        <v>-1190997.16</v>
      </c>
    </row>
    <row r="64" spans="1:10" ht="14.25" customHeight="1">
      <c r="A64" s="53" t="s">
        <v>66</v>
      </c>
      <c r="B64" s="33">
        <f>'[1]вспомогат'!B61</f>
        <v>11625000</v>
      </c>
      <c r="C64" s="33">
        <f>'[1]вспомогат'!C61</f>
        <v>1617810</v>
      </c>
      <c r="D64" s="38">
        <f>'[1]вспомогат'!D61</f>
        <v>353310</v>
      </c>
      <c r="E64" s="33">
        <f>'[1]вспомогат'!G61</f>
        <v>1590889.68</v>
      </c>
      <c r="F64" s="38">
        <f>'[1]вспомогат'!H61</f>
        <v>142826.95999999996</v>
      </c>
      <c r="G64" s="39">
        <f>'[1]вспомогат'!I61</f>
        <v>40.42539412980101</v>
      </c>
      <c r="H64" s="35">
        <f>'[1]вспомогат'!J61</f>
        <v>-210483.04000000004</v>
      </c>
      <c r="I64" s="36">
        <f>'[1]вспомогат'!K61</f>
        <v>98.33600237357909</v>
      </c>
      <c r="J64" s="37">
        <f>'[1]вспомогат'!L61</f>
        <v>-26920.320000000065</v>
      </c>
    </row>
    <row r="65" spans="1:10" ht="14.25" customHeight="1">
      <c r="A65" s="53" t="s">
        <v>67</v>
      </c>
      <c r="B65" s="33">
        <f>'[1]вспомогат'!B62</f>
        <v>13494166</v>
      </c>
      <c r="C65" s="33">
        <f>'[1]вспомогат'!C62</f>
        <v>1270700</v>
      </c>
      <c r="D65" s="38">
        <f>'[1]вспомогат'!D62</f>
        <v>368800</v>
      </c>
      <c r="E65" s="33">
        <f>'[1]вспомогат'!G62</f>
        <v>1583734.57</v>
      </c>
      <c r="F65" s="38">
        <f>'[1]вспомогат'!H62</f>
        <v>220525.21999999997</v>
      </c>
      <c r="G65" s="39">
        <f>'[1]вспомогат'!I62</f>
        <v>59.79534164859002</v>
      </c>
      <c r="H65" s="35">
        <f>'[1]вспомогат'!J62</f>
        <v>-148274.78000000003</v>
      </c>
      <c r="I65" s="36">
        <f>'[1]вспомогат'!K62</f>
        <v>124.63481309514441</v>
      </c>
      <c r="J65" s="37">
        <f>'[1]вспомогат'!L62</f>
        <v>313034.57000000007</v>
      </c>
    </row>
    <row r="66" spans="1:10" ht="14.25" customHeight="1">
      <c r="A66" s="53" t="s">
        <v>68</v>
      </c>
      <c r="B66" s="33">
        <f>'[1]вспомогат'!B63</f>
        <v>8978000</v>
      </c>
      <c r="C66" s="33">
        <f>'[1]вспомогат'!C63</f>
        <v>1037319</v>
      </c>
      <c r="D66" s="38">
        <f>'[1]вспомогат'!D63</f>
        <v>385217</v>
      </c>
      <c r="E66" s="33">
        <f>'[1]вспомогат'!G63</f>
        <v>935250.89</v>
      </c>
      <c r="F66" s="38">
        <f>'[1]вспомогат'!H63</f>
        <v>198506.40000000002</v>
      </c>
      <c r="G66" s="39">
        <f>'[1]вспомогат'!I63</f>
        <v>51.53105911732868</v>
      </c>
      <c r="H66" s="35">
        <f>'[1]вспомогат'!J63</f>
        <v>-186710.59999999998</v>
      </c>
      <c r="I66" s="36">
        <f>'[1]вспомогат'!K63</f>
        <v>90.16039328306914</v>
      </c>
      <c r="J66" s="37">
        <f>'[1]вспомогат'!L63</f>
        <v>-102068.10999999999</v>
      </c>
    </row>
    <row r="67" spans="1:10" ht="14.25" customHeight="1">
      <c r="A67" s="53" t="s">
        <v>69</v>
      </c>
      <c r="B67" s="33">
        <f>'[1]вспомогат'!B64</f>
        <v>13652670</v>
      </c>
      <c r="C67" s="33">
        <f>'[1]вспомогат'!C64</f>
        <v>2529530</v>
      </c>
      <c r="D67" s="38">
        <f>'[1]вспомогат'!D64</f>
        <v>838360</v>
      </c>
      <c r="E67" s="33">
        <f>'[1]вспомогат'!G64</f>
        <v>2848545.72</v>
      </c>
      <c r="F67" s="38">
        <f>'[1]вспомогат'!H64</f>
        <v>396545.8500000001</v>
      </c>
      <c r="G67" s="39">
        <f>'[1]вспомогат'!I64</f>
        <v>47.300187270385045</v>
      </c>
      <c r="H67" s="35">
        <f>'[1]вспомогат'!J64</f>
        <v>-441814.1499999999</v>
      </c>
      <c r="I67" s="36">
        <f>'[1]вспомогат'!K64</f>
        <v>112.61165987357336</v>
      </c>
      <c r="J67" s="37">
        <f>'[1]вспомогат'!L64</f>
        <v>319015.7200000002</v>
      </c>
    </row>
    <row r="68" spans="1:10" ht="14.25" customHeight="1">
      <c r="A68" s="53" t="s">
        <v>70</v>
      </c>
      <c r="B68" s="33">
        <f>'[1]вспомогат'!B65</f>
        <v>11237207</v>
      </c>
      <c r="C68" s="33">
        <f>'[1]вспомогат'!C65</f>
        <v>2134209</v>
      </c>
      <c r="D68" s="38">
        <f>'[1]вспомогат'!D65</f>
        <v>519125</v>
      </c>
      <c r="E68" s="33">
        <f>'[1]вспомогат'!G65</f>
        <v>1871866.09</v>
      </c>
      <c r="F68" s="38">
        <f>'[1]вспомогат'!H65</f>
        <v>248143.41000000015</v>
      </c>
      <c r="G68" s="39">
        <f>'[1]вспомогат'!I65</f>
        <v>47.80031976884183</v>
      </c>
      <c r="H68" s="35">
        <f>'[1]вспомогат'!J65</f>
        <v>-270981.58999999985</v>
      </c>
      <c r="I68" s="36">
        <f>'[1]вспомогат'!K65</f>
        <v>87.70772168986262</v>
      </c>
      <c r="J68" s="37">
        <f>'[1]вспомогат'!L65</f>
        <v>-262342.9099999999</v>
      </c>
    </row>
    <row r="69" spans="1:10" ht="14.25" customHeight="1">
      <c r="A69" s="53" t="s">
        <v>71</v>
      </c>
      <c r="B69" s="33">
        <f>'[1]вспомогат'!B66</f>
        <v>31644700</v>
      </c>
      <c r="C69" s="33">
        <f>'[1]вспомогат'!C66</f>
        <v>6218089</v>
      </c>
      <c r="D69" s="38">
        <f>'[1]вспомогат'!D66</f>
        <v>2710323</v>
      </c>
      <c r="E69" s="33">
        <f>'[1]вспомогат'!G66</f>
        <v>5345304.27</v>
      </c>
      <c r="F69" s="38">
        <f>'[1]вспомогат'!H66</f>
        <v>560537.4199999999</v>
      </c>
      <c r="G69" s="39">
        <f>'[1]вспомогат'!I66</f>
        <v>20.681572639128248</v>
      </c>
      <c r="H69" s="35">
        <f>'[1]вспомогат'!J66</f>
        <v>-2149785.58</v>
      </c>
      <c r="I69" s="36">
        <f>'[1]вспомогат'!K66</f>
        <v>85.96377874295462</v>
      </c>
      <c r="J69" s="37">
        <f>'[1]вспомогат'!L66</f>
        <v>-872784.7300000004</v>
      </c>
    </row>
    <row r="70" spans="1:10" ht="14.25" customHeight="1">
      <c r="A70" s="53" t="s">
        <v>72</v>
      </c>
      <c r="B70" s="33">
        <f>'[1]вспомогат'!B67</f>
        <v>60007200</v>
      </c>
      <c r="C70" s="33">
        <f>'[1]вспомогат'!C67</f>
        <v>15899293</v>
      </c>
      <c r="D70" s="38">
        <f>'[1]вспомогат'!D67</f>
        <v>5262288</v>
      </c>
      <c r="E70" s="33">
        <f>'[1]вспомогат'!G67</f>
        <v>8851055.8</v>
      </c>
      <c r="F70" s="38">
        <f>'[1]вспомогат'!H67</f>
        <v>942983.4400000004</v>
      </c>
      <c r="G70" s="39">
        <f>'[1]вспомогат'!I67</f>
        <v>17.91964711927588</v>
      </c>
      <c r="H70" s="35">
        <f>'[1]вспомогат'!J67</f>
        <v>-4319304.56</v>
      </c>
      <c r="I70" s="36">
        <f>'[1]вспомогат'!K67</f>
        <v>55.669492976826085</v>
      </c>
      <c r="J70" s="37">
        <f>'[1]вспомогат'!L67</f>
        <v>-7048237.199999999</v>
      </c>
    </row>
    <row r="71" spans="1:10" ht="14.25" customHeight="1">
      <c r="A71" s="53" t="s">
        <v>73</v>
      </c>
      <c r="B71" s="33">
        <f>'[1]вспомогат'!B68</f>
        <v>94926444</v>
      </c>
      <c r="C71" s="33">
        <f>'[1]вспомогат'!C68</f>
        <v>17046725</v>
      </c>
      <c r="D71" s="38">
        <f>'[1]вспомогат'!D68</f>
        <v>5293712</v>
      </c>
      <c r="E71" s="33">
        <f>'[1]вспомогат'!G68</f>
        <v>13559634.34</v>
      </c>
      <c r="F71" s="38">
        <f>'[1]вспомогат'!H68</f>
        <v>1772864.8200000003</v>
      </c>
      <c r="G71" s="39">
        <f>'[1]вспомогат'!I68</f>
        <v>33.49001267919374</v>
      </c>
      <c r="H71" s="35">
        <f>'[1]вспомогат'!J68</f>
        <v>-3520847.1799999997</v>
      </c>
      <c r="I71" s="36">
        <f>'[1]вспомогат'!K68</f>
        <v>79.54392612070646</v>
      </c>
      <c r="J71" s="37">
        <f>'[1]вспомогат'!L68</f>
        <v>-3487090.66</v>
      </c>
    </row>
    <row r="72" spans="1:10" ht="14.25" customHeight="1">
      <c r="A72" s="53" t="s">
        <v>74</v>
      </c>
      <c r="B72" s="33">
        <f>'[1]вспомогат'!B69</f>
        <v>14752300</v>
      </c>
      <c r="C72" s="33">
        <f>'[1]вспомогат'!C69</f>
        <v>3120710</v>
      </c>
      <c r="D72" s="38">
        <f>'[1]вспомогат'!D69</f>
        <v>1359450</v>
      </c>
      <c r="E72" s="33">
        <f>'[1]вспомогат'!G69</f>
        <v>2289135.21</v>
      </c>
      <c r="F72" s="38">
        <f>'[1]вспомогат'!H69</f>
        <v>383695.04000000004</v>
      </c>
      <c r="G72" s="39">
        <f>'[1]вспомогат'!I69</f>
        <v>28.224284821067346</v>
      </c>
      <c r="H72" s="35">
        <f>'[1]вспомогат'!J69</f>
        <v>-975754.96</v>
      </c>
      <c r="I72" s="36">
        <f>'[1]вспомогат'!K69</f>
        <v>73.35302575375475</v>
      </c>
      <c r="J72" s="37">
        <f>'[1]вспомогат'!L69</f>
        <v>-831574.79</v>
      </c>
    </row>
    <row r="73" spans="1:10" ht="14.25" customHeight="1">
      <c r="A73" s="53" t="s">
        <v>75</v>
      </c>
      <c r="B73" s="33">
        <f>'[1]вспомогат'!B70</f>
        <v>7791665</v>
      </c>
      <c r="C73" s="33">
        <f>'[1]вспомогат'!C70</f>
        <v>1306520</v>
      </c>
      <c r="D73" s="38">
        <f>'[1]вспомогат'!D70</f>
        <v>508420</v>
      </c>
      <c r="E73" s="33">
        <f>'[1]вспомогат'!G70</f>
        <v>1782656.23</v>
      </c>
      <c r="F73" s="38">
        <f>'[1]вспомогат'!H70</f>
        <v>287379.72</v>
      </c>
      <c r="G73" s="39">
        <f>'[1]вспомогат'!I70</f>
        <v>56.5240785177609</v>
      </c>
      <c r="H73" s="35">
        <f>'[1]вспомогат'!J70</f>
        <v>-221040.28000000003</v>
      </c>
      <c r="I73" s="36">
        <f>'[1]вспомогат'!K70</f>
        <v>136.44308774454274</v>
      </c>
      <c r="J73" s="37">
        <f>'[1]вспомогат'!L70</f>
        <v>476136.23</v>
      </c>
    </row>
    <row r="74" spans="1:10" ht="14.25" customHeight="1">
      <c r="A74" s="53" t="s">
        <v>76</v>
      </c>
      <c r="B74" s="33">
        <f>'[1]вспомогат'!B71</f>
        <v>6311120</v>
      </c>
      <c r="C74" s="33">
        <f>'[1]вспомогат'!C71</f>
        <v>754854</v>
      </c>
      <c r="D74" s="38">
        <f>'[1]вспомогат'!D71</f>
        <v>188768</v>
      </c>
      <c r="E74" s="33">
        <f>'[1]вспомогат'!G71</f>
        <v>970306.37</v>
      </c>
      <c r="F74" s="38">
        <f>'[1]вспомогат'!H71</f>
        <v>89815.23999999999</v>
      </c>
      <c r="G74" s="39">
        <f>'[1]вспомогат'!I71</f>
        <v>47.579695711137475</v>
      </c>
      <c r="H74" s="35">
        <f>'[1]вспомогат'!J71</f>
        <v>-98952.76000000001</v>
      </c>
      <c r="I74" s="36">
        <f>'[1]вспомогат'!K71</f>
        <v>128.5422571782093</v>
      </c>
      <c r="J74" s="37">
        <f>'[1]вспомогат'!L71</f>
        <v>215452.37</v>
      </c>
    </row>
    <row r="75" spans="1:10" ht="14.25" customHeight="1">
      <c r="A75" s="53" t="s">
        <v>77</v>
      </c>
      <c r="B75" s="33">
        <f>'[1]вспомогат'!B72</f>
        <v>49348398</v>
      </c>
      <c r="C75" s="33">
        <f>'[1]вспомогат'!C72</f>
        <v>7795973</v>
      </c>
      <c r="D75" s="38">
        <f>'[1]вспомогат'!D72</f>
        <v>2632961</v>
      </c>
      <c r="E75" s="33">
        <f>'[1]вспомогат'!G72</f>
        <v>8846294.36</v>
      </c>
      <c r="F75" s="38">
        <f>'[1]вспомогат'!H72</f>
        <v>1302953.7999999998</v>
      </c>
      <c r="G75" s="39">
        <f>'[1]вспомогат'!I72</f>
        <v>49.4862552084896</v>
      </c>
      <c r="H75" s="35">
        <f>'[1]вспомогат'!J72</f>
        <v>-1330007.2000000002</v>
      </c>
      <c r="I75" s="36">
        <f>'[1]вспомогат'!K72</f>
        <v>113.47261413039782</v>
      </c>
      <c r="J75" s="37">
        <f>'[1]вспомогат'!L72</f>
        <v>1050321.3599999994</v>
      </c>
    </row>
    <row r="76" spans="1:10" ht="14.25" customHeight="1">
      <c r="A76" s="53" t="s">
        <v>78</v>
      </c>
      <c r="B76" s="33">
        <f>'[1]вспомогат'!B73</f>
        <v>20097680</v>
      </c>
      <c r="C76" s="33">
        <f>'[1]вспомогат'!C73</f>
        <v>3940655</v>
      </c>
      <c r="D76" s="38">
        <f>'[1]вспомогат'!D73</f>
        <v>1554585</v>
      </c>
      <c r="E76" s="33">
        <f>'[1]вспомогат'!G73</f>
        <v>4175317.28</v>
      </c>
      <c r="F76" s="38">
        <f>'[1]вспомогат'!H73</f>
        <v>408709.20999999996</v>
      </c>
      <c r="G76" s="39">
        <f>'[1]вспомогат'!I73</f>
        <v>26.29056693587034</v>
      </c>
      <c r="H76" s="35">
        <f>'[1]вспомогат'!J73</f>
        <v>-1145875.79</v>
      </c>
      <c r="I76" s="36">
        <f>'[1]вспомогат'!K73</f>
        <v>105.95490546622327</v>
      </c>
      <c r="J76" s="37">
        <f>'[1]вспомогат'!L73</f>
        <v>234662.2799999998</v>
      </c>
    </row>
    <row r="77" spans="1:10" ht="14.25" customHeight="1">
      <c r="A77" s="53" t="s">
        <v>79</v>
      </c>
      <c r="B77" s="33">
        <f>'[1]вспомогат'!B74</f>
        <v>7468910</v>
      </c>
      <c r="C77" s="33">
        <f>'[1]вспомогат'!C74</f>
        <v>1883850</v>
      </c>
      <c r="D77" s="38">
        <f>'[1]вспомогат'!D74</f>
        <v>500690</v>
      </c>
      <c r="E77" s="33">
        <f>'[1]вспомогат'!G74</f>
        <v>1525641.31</v>
      </c>
      <c r="F77" s="38">
        <f>'[1]вспомогат'!H74</f>
        <v>223681.38000000012</v>
      </c>
      <c r="G77" s="39">
        <f>'[1]вспомогат'!I74</f>
        <v>44.674625017475904</v>
      </c>
      <c r="H77" s="35">
        <f>'[1]вспомогат'!J74</f>
        <v>-277008.6199999999</v>
      </c>
      <c r="I77" s="36">
        <f>'[1]вспомогат'!K74</f>
        <v>80.98528598349127</v>
      </c>
      <c r="J77" s="37">
        <f>'[1]вспомогат'!L74</f>
        <v>-358208.68999999994</v>
      </c>
    </row>
    <row r="78" spans="1:10" ht="14.25" customHeight="1">
      <c r="A78" s="53" t="s">
        <v>80</v>
      </c>
      <c r="B78" s="33">
        <f>'[1]вспомогат'!B75</f>
        <v>9216152</v>
      </c>
      <c r="C78" s="33">
        <f>'[1]вспомогат'!C75</f>
        <v>2682997</v>
      </c>
      <c r="D78" s="38">
        <f>'[1]вспомогат'!D75</f>
        <v>747110</v>
      </c>
      <c r="E78" s="33">
        <f>'[1]вспомогат'!G75</f>
        <v>1536998.16</v>
      </c>
      <c r="F78" s="38">
        <f>'[1]вспомогат'!H75</f>
        <v>55688.05999999982</v>
      </c>
      <c r="G78" s="39">
        <f>'[1]вспомогат'!I75</f>
        <v>7.453796629679675</v>
      </c>
      <c r="H78" s="35">
        <f>'[1]вспомогат'!J75</f>
        <v>-691421.9400000002</v>
      </c>
      <c r="I78" s="36">
        <f>'[1]вспомогат'!K75</f>
        <v>57.28661493098949</v>
      </c>
      <c r="J78" s="37">
        <f>'[1]вспомогат'!L75</f>
        <v>-1145998.84</v>
      </c>
    </row>
    <row r="79" spans="1:10" ht="14.25" customHeight="1">
      <c r="A79" s="53" t="s">
        <v>81</v>
      </c>
      <c r="B79" s="33">
        <f>'[1]вспомогат'!B76</f>
        <v>7200042</v>
      </c>
      <c r="C79" s="33">
        <f>'[1]вспомогат'!C76</f>
        <v>714214</v>
      </c>
      <c r="D79" s="38">
        <f>'[1]вспомогат'!D76</f>
        <v>281904</v>
      </c>
      <c r="E79" s="33">
        <f>'[1]вспомогат'!G76</f>
        <v>2791742.86</v>
      </c>
      <c r="F79" s="38">
        <f>'[1]вспомогат'!H76</f>
        <v>102839.72999999998</v>
      </c>
      <c r="G79" s="39">
        <f>'[1]вспомогат'!I76</f>
        <v>36.48040822407628</v>
      </c>
      <c r="H79" s="35">
        <f>'[1]вспомогат'!J76</f>
        <v>-179064.27000000002</v>
      </c>
      <c r="I79" s="36">
        <f>'[1]вспомогат'!K76</f>
        <v>390.8832450778058</v>
      </c>
      <c r="J79" s="37">
        <f>'[1]вспомогат'!L76</f>
        <v>2077528.8599999999</v>
      </c>
    </row>
    <row r="80" spans="1:10" ht="14.25" customHeight="1">
      <c r="A80" s="53" t="s">
        <v>82</v>
      </c>
      <c r="B80" s="33">
        <f>'[1]вспомогат'!B77</f>
        <v>15559117</v>
      </c>
      <c r="C80" s="33">
        <f>'[1]вспомогат'!C77</f>
        <v>2645053</v>
      </c>
      <c r="D80" s="38">
        <f>'[1]вспомогат'!D77</f>
        <v>1059718</v>
      </c>
      <c r="E80" s="33">
        <f>'[1]вспомогат'!G77</f>
        <v>1914642.3</v>
      </c>
      <c r="F80" s="38">
        <f>'[1]вспомогат'!H77</f>
        <v>247911.6200000001</v>
      </c>
      <c r="G80" s="39">
        <f>'[1]вспомогат'!I77</f>
        <v>23.394112395939306</v>
      </c>
      <c r="H80" s="35">
        <f>'[1]вспомогат'!J77</f>
        <v>-811806.3799999999</v>
      </c>
      <c r="I80" s="36">
        <f>'[1]вспомогат'!K77</f>
        <v>72.38578206183392</v>
      </c>
      <c r="J80" s="37">
        <f>'[1]вспомогат'!L77</f>
        <v>-730410.7</v>
      </c>
    </row>
    <row r="81" spans="1:10" ht="14.25" customHeight="1">
      <c r="A81" s="53" t="s">
        <v>83</v>
      </c>
      <c r="B81" s="33">
        <f>'[1]вспомогат'!B78</f>
        <v>11419162</v>
      </c>
      <c r="C81" s="33">
        <f>'[1]вспомогат'!C78</f>
        <v>2203879</v>
      </c>
      <c r="D81" s="38">
        <f>'[1]вспомогат'!D78</f>
        <v>443309</v>
      </c>
      <c r="E81" s="33">
        <f>'[1]вспомогат'!G78</f>
        <v>1908190.92</v>
      </c>
      <c r="F81" s="38">
        <f>'[1]вспомогат'!H78</f>
        <v>100772.45999999996</v>
      </c>
      <c r="G81" s="39">
        <f>'[1]вспомогат'!I78</f>
        <v>22.731877764719407</v>
      </c>
      <c r="H81" s="35">
        <f>'[1]вспомогат'!J78</f>
        <v>-342536.54000000004</v>
      </c>
      <c r="I81" s="36">
        <f>'[1]вспомогат'!K78</f>
        <v>86.58328882847016</v>
      </c>
      <c r="J81" s="37">
        <f>'[1]вспомогат'!L78</f>
        <v>-295688.0800000001</v>
      </c>
    </row>
    <row r="82" spans="1:10" ht="15" customHeight="1">
      <c r="A82" s="51" t="s">
        <v>84</v>
      </c>
      <c r="B82" s="41">
        <f>SUM(B39:B81)</f>
        <v>1209631664</v>
      </c>
      <c r="C82" s="41">
        <f>SUM(C39:C81)</f>
        <v>244390830</v>
      </c>
      <c r="D82" s="41">
        <f>SUM(D39:D81)</f>
        <v>86761456</v>
      </c>
      <c r="E82" s="41">
        <f>SUM(E39:E81)</f>
        <v>207128071.73000005</v>
      </c>
      <c r="F82" s="41">
        <f>SUM(F39:F81)</f>
        <v>25249253.109999996</v>
      </c>
      <c r="G82" s="42">
        <f>F82/D82*100</f>
        <v>29.10192414244408</v>
      </c>
      <c r="H82" s="41">
        <f>SUM(H39:H81)</f>
        <v>-61512202.89</v>
      </c>
      <c r="I82" s="43">
        <f>E82/C82*100</f>
        <v>84.75280014802522</v>
      </c>
      <c r="J82" s="41">
        <f>SUM(J39:J81)</f>
        <v>-37262758.27</v>
      </c>
    </row>
    <row r="83" spans="1:10" ht="15.75" customHeight="1">
      <c r="A83" s="54" t="s">
        <v>85</v>
      </c>
      <c r="B83" s="55">
        <f>'[1]вспомогат'!B79</f>
        <v>11129931553</v>
      </c>
      <c r="C83" s="55">
        <f>'[1]вспомогат'!C79</f>
        <v>2710576605</v>
      </c>
      <c r="D83" s="55">
        <f>'[1]вспомогат'!D79</f>
        <v>941935908</v>
      </c>
      <c r="E83" s="55">
        <f>'[1]вспомогат'!G79</f>
        <v>2285815308.3399997</v>
      </c>
      <c r="F83" s="55">
        <f>'[1]вспомогат'!H79</f>
        <v>392529158.42</v>
      </c>
      <c r="G83" s="56">
        <f>'[1]вспомогат'!I79</f>
        <v>41.67259736954417</v>
      </c>
      <c r="H83" s="55">
        <f>'[1]вспомогат'!J79</f>
        <v>-549406749.5799999</v>
      </c>
      <c r="I83" s="56">
        <f>'[1]вспомогат'!K79</f>
        <v>84.3294856202745</v>
      </c>
      <c r="J83" s="55">
        <f>'[1]вспомогат'!L79</f>
        <v>-424761296.6599999</v>
      </c>
    </row>
    <row r="85" spans="2:5" ht="12.75">
      <c r="B85" s="57"/>
      <c r="E85" s="58"/>
    </row>
    <row r="86" ht="12.75">
      <c r="G86" s="59"/>
    </row>
    <row r="87" spans="2:5" ht="12.75">
      <c r="B87" s="60"/>
      <c r="C87" s="61"/>
      <c r="D87" s="61"/>
      <c r="E87" s="60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5905511811023623" bottom="0.15748031496062992" header="0.35433070866141736" footer="0"/>
  <pageSetup blackAndWhite="1" horizontalDpi="300" verticalDpi="300" orientation="landscape" paperSize="9" scale="80" r:id="rId1"/>
  <headerFooter alignWithMargins="0">
    <oddHeader>&amp;C&amp;"Times New Roman,обычный"&amp;13Щоденний моніторинг виконання за помісячним розписом доходів за період з 01.01.2019 по 14.03.2019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2019-03-15T09:09:27Z</dcterms:created>
  <dcterms:modified xsi:type="dcterms:W3CDTF">2019-03-15T09:09:56Z</dcterms:modified>
  <cp:category/>
  <cp:version/>
  <cp:contentType/>
  <cp:contentStatus/>
</cp:coreProperties>
</file>