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<sst xmlns="http://schemas.openxmlformats.org/spreadsheetml/2006/main" count="91" uniqueCount="86">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</sst>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703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27.03.2019</v>
          </cell>
        </row>
        <row r="6">
          <cell r="G6" t="str">
            <v>Фактично надійшло на 27.03.2019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2359833700</v>
          </cell>
          <cell r="C10">
            <v>535274930</v>
          </cell>
          <cell r="D10">
            <v>206913600</v>
          </cell>
          <cell r="G10">
            <v>503443068.31</v>
          </cell>
          <cell r="H10">
            <v>173111589.10000002</v>
          </cell>
          <cell r="I10">
            <v>83.66370750883462</v>
          </cell>
          <cell r="J10">
            <v>-33802010.899999976</v>
          </cell>
          <cell r="K10">
            <v>94.05317531123679</v>
          </cell>
          <cell r="L10">
            <v>-31831861.689999998</v>
          </cell>
        </row>
        <row r="11">
          <cell r="B11">
            <v>5500000000</v>
          </cell>
          <cell r="C11">
            <v>1289925000</v>
          </cell>
          <cell r="D11">
            <v>423900000</v>
          </cell>
          <cell r="G11">
            <v>1244369529.16</v>
          </cell>
          <cell r="H11">
            <v>338283056.82000005</v>
          </cell>
          <cell r="I11">
            <v>79.80256117480539</v>
          </cell>
          <cell r="J11">
            <v>-85616943.17999995</v>
          </cell>
          <cell r="K11">
            <v>96.46836282419521</v>
          </cell>
          <cell r="L11">
            <v>-45555470.839999914</v>
          </cell>
        </row>
        <row r="12">
          <cell r="B12">
            <v>449719800</v>
          </cell>
          <cell r="C12">
            <v>96743313</v>
          </cell>
          <cell r="D12">
            <v>38334187</v>
          </cell>
          <cell r="G12">
            <v>97111057.39</v>
          </cell>
          <cell r="H12">
            <v>27715155.879999995</v>
          </cell>
          <cell r="I12">
            <v>72.29879658071266</v>
          </cell>
          <cell r="J12">
            <v>-10619031.120000005</v>
          </cell>
          <cell r="K12">
            <v>100.38012383346846</v>
          </cell>
          <cell r="L12">
            <v>367744.3900000006</v>
          </cell>
        </row>
        <row r="13">
          <cell r="B13">
            <v>593758530</v>
          </cell>
          <cell r="C13">
            <v>165009186</v>
          </cell>
          <cell r="D13">
            <v>55147245</v>
          </cell>
          <cell r="G13">
            <v>163927062.22</v>
          </cell>
          <cell r="H13">
            <v>54511354.92999999</v>
          </cell>
          <cell r="I13">
            <v>98.8469232325205</v>
          </cell>
          <cell r="J13">
            <v>-635890.0700000077</v>
          </cell>
          <cell r="K13">
            <v>99.34420391601714</v>
          </cell>
          <cell r="L13">
            <v>-1082123.7800000012</v>
          </cell>
        </row>
        <row r="14">
          <cell r="B14">
            <v>600087000</v>
          </cell>
          <cell r="C14">
            <v>138462500</v>
          </cell>
          <cell r="D14">
            <v>42571000</v>
          </cell>
          <cell r="G14">
            <v>136442604.05</v>
          </cell>
          <cell r="H14">
            <v>38553866.030000016</v>
          </cell>
          <cell r="I14">
            <v>90.56368426863361</v>
          </cell>
          <cell r="J14">
            <v>-4017133.969999984</v>
          </cell>
          <cell r="K14">
            <v>98.54119638891397</v>
          </cell>
          <cell r="L14">
            <v>-2019895.949999988</v>
          </cell>
        </row>
        <row r="15">
          <cell r="B15">
            <v>87082700</v>
          </cell>
          <cell r="C15">
            <v>21334750</v>
          </cell>
          <cell r="D15">
            <v>7516200</v>
          </cell>
          <cell r="G15">
            <v>20797605.54</v>
          </cell>
          <cell r="H15">
            <v>6571469.069999998</v>
          </cell>
          <cell r="I15">
            <v>87.4307372076315</v>
          </cell>
          <cell r="J15">
            <v>-944730.9300000016</v>
          </cell>
          <cell r="K15">
            <v>97.48230253459731</v>
          </cell>
          <cell r="L15">
            <v>-537144.4600000009</v>
          </cell>
        </row>
        <row r="16">
          <cell r="B16">
            <v>35227023</v>
          </cell>
          <cell r="C16">
            <v>6356460</v>
          </cell>
          <cell r="D16">
            <v>2017213</v>
          </cell>
          <cell r="G16">
            <v>6825348.48</v>
          </cell>
          <cell r="H16">
            <v>1422568.0600000005</v>
          </cell>
          <cell r="I16">
            <v>70.5214600540449</v>
          </cell>
          <cell r="J16">
            <v>-594644.9399999995</v>
          </cell>
          <cell r="K16">
            <v>107.37656620194261</v>
          </cell>
          <cell r="L16">
            <v>468888.48000000045</v>
          </cell>
        </row>
        <row r="17">
          <cell r="B17">
            <v>289432814</v>
          </cell>
          <cell r="C17">
            <v>58112568</v>
          </cell>
          <cell r="D17">
            <v>26128038</v>
          </cell>
          <cell r="G17">
            <v>71020531.35</v>
          </cell>
          <cell r="H17">
            <v>19100194.03999999</v>
          </cell>
          <cell r="I17">
            <v>73.10228973181985</v>
          </cell>
          <cell r="J17">
            <v>-7027843.960000008</v>
          </cell>
          <cell r="K17">
            <v>122.21199956264192</v>
          </cell>
          <cell r="L17">
            <v>12907963.349999994</v>
          </cell>
        </row>
        <row r="18">
          <cell r="B18">
            <v>120000</v>
          </cell>
          <cell r="C18">
            <v>29900</v>
          </cell>
          <cell r="D18">
            <v>12500</v>
          </cell>
          <cell r="G18">
            <v>25190.09</v>
          </cell>
          <cell r="H18">
            <v>7668.4000000000015</v>
          </cell>
          <cell r="I18">
            <v>61.347200000000015</v>
          </cell>
          <cell r="J18">
            <v>-4831.5999999999985</v>
          </cell>
          <cell r="K18">
            <v>84.24779264214047</v>
          </cell>
          <cell r="L18">
            <v>-4709.91</v>
          </cell>
        </row>
        <row r="19">
          <cell r="B19">
            <v>5855500</v>
          </cell>
          <cell r="C19">
            <v>715275</v>
          </cell>
          <cell r="D19">
            <v>246139</v>
          </cell>
          <cell r="G19">
            <v>798905.38</v>
          </cell>
          <cell r="H19">
            <v>67347.19999999995</v>
          </cell>
          <cell r="I19">
            <v>27.361450237467427</v>
          </cell>
          <cell r="J19">
            <v>-178791.80000000005</v>
          </cell>
          <cell r="K19">
            <v>111.69205969731921</v>
          </cell>
          <cell r="L19">
            <v>83630.38</v>
          </cell>
        </row>
        <row r="20">
          <cell r="B20">
            <v>126733348</v>
          </cell>
          <cell r="C20">
            <v>23468328</v>
          </cell>
          <cell r="D20">
            <v>8674153</v>
          </cell>
          <cell r="G20">
            <v>27014442.76</v>
          </cell>
          <cell r="H20">
            <v>7669217.930000003</v>
          </cell>
          <cell r="I20">
            <v>88.4146029012862</v>
          </cell>
          <cell r="J20">
            <v>-1004935.0699999966</v>
          </cell>
          <cell r="K20">
            <v>115.11021475411458</v>
          </cell>
          <cell r="L20">
            <v>3546114.7600000016</v>
          </cell>
        </row>
        <row r="21">
          <cell r="B21">
            <v>33702550</v>
          </cell>
          <cell r="C21">
            <v>5823485</v>
          </cell>
          <cell r="D21">
            <v>2018475</v>
          </cell>
          <cell r="G21">
            <v>7751076.67</v>
          </cell>
          <cell r="H21">
            <v>2332045.76</v>
          </cell>
          <cell r="I21">
            <v>115.53503313144824</v>
          </cell>
          <cell r="J21">
            <v>313570.7599999998</v>
          </cell>
          <cell r="K21">
            <v>133.1003114114658</v>
          </cell>
          <cell r="L21">
            <v>1927591.67</v>
          </cell>
        </row>
        <row r="22">
          <cell r="B22">
            <v>52768418</v>
          </cell>
          <cell r="C22">
            <v>13266675</v>
          </cell>
          <cell r="D22">
            <v>6139397</v>
          </cell>
          <cell r="G22">
            <v>11722533.71</v>
          </cell>
          <cell r="H22">
            <v>2765439.130000001</v>
          </cell>
          <cell r="I22">
            <v>45.04414896120907</v>
          </cell>
          <cell r="J22">
            <v>-3373957.869999999</v>
          </cell>
          <cell r="K22">
            <v>88.36075135631198</v>
          </cell>
          <cell r="L22">
            <v>-1544141.289999999</v>
          </cell>
        </row>
        <row r="23">
          <cell r="B23">
            <v>4372967</v>
          </cell>
          <cell r="C23">
            <v>495510</v>
          </cell>
          <cell r="D23">
            <v>153400</v>
          </cell>
          <cell r="G23">
            <v>769772.94</v>
          </cell>
          <cell r="H23">
            <v>254307.98999999993</v>
          </cell>
          <cell r="I23">
            <v>165.78095827900907</v>
          </cell>
          <cell r="J23">
            <v>100907.98999999993</v>
          </cell>
          <cell r="K23">
            <v>155.34962765635404</v>
          </cell>
          <cell r="L23">
            <v>274262.93999999994</v>
          </cell>
        </row>
        <row r="24">
          <cell r="B24">
            <v>40079828</v>
          </cell>
          <cell r="C24">
            <v>6968656</v>
          </cell>
          <cell r="D24">
            <v>2330831</v>
          </cell>
          <cell r="G24">
            <v>8233552.45</v>
          </cell>
          <cell r="H24">
            <v>1666034.1400000006</v>
          </cell>
          <cell r="I24">
            <v>71.4781183191746</v>
          </cell>
          <cell r="J24">
            <v>-664796.8599999994</v>
          </cell>
          <cell r="K24">
            <v>118.15122528648278</v>
          </cell>
          <cell r="L24">
            <v>1264896.4500000002</v>
          </cell>
        </row>
        <row r="25">
          <cell r="B25">
            <v>114714270</v>
          </cell>
          <cell r="C25">
            <v>21876815</v>
          </cell>
          <cell r="D25">
            <v>7945760</v>
          </cell>
          <cell r="G25">
            <v>23660488.51</v>
          </cell>
          <cell r="H25">
            <v>7016887.9700000025</v>
          </cell>
          <cell r="I25">
            <v>88.30984034252232</v>
          </cell>
          <cell r="J25">
            <v>-928872.0299999975</v>
          </cell>
          <cell r="K25">
            <v>108.15325955812125</v>
          </cell>
          <cell r="L25">
            <v>1783673.5100000016</v>
          </cell>
        </row>
        <row r="26">
          <cell r="B26">
            <v>7116054</v>
          </cell>
          <cell r="C26">
            <v>1347077</v>
          </cell>
          <cell r="D26">
            <v>422905</v>
          </cell>
          <cell r="G26">
            <v>1568864.98</v>
          </cell>
          <cell r="H26">
            <v>348042.79000000004</v>
          </cell>
          <cell r="I26">
            <v>82.2981024107069</v>
          </cell>
          <cell r="J26">
            <v>-74862.20999999996</v>
          </cell>
          <cell r="K26">
            <v>116.46438770760692</v>
          </cell>
          <cell r="L26">
            <v>221787.97999999998</v>
          </cell>
        </row>
        <row r="27">
          <cell r="B27">
            <v>67244188</v>
          </cell>
          <cell r="C27">
            <v>11887734</v>
          </cell>
          <cell r="D27">
            <v>3748384</v>
          </cell>
          <cell r="G27">
            <v>11453204.55</v>
          </cell>
          <cell r="H27">
            <v>2899180.540000001</v>
          </cell>
          <cell r="I27">
            <v>77.34481152411283</v>
          </cell>
          <cell r="J27">
            <v>-849203.459999999</v>
          </cell>
          <cell r="K27">
            <v>96.34472431836043</v>
          </cell>
          <cell r="L27">
            <v>-434529.44999999925</v>
          </cell>
        </row>
        <row r="28">
          <cell r="B28">
            <v>119900</v>
          </cell>
          <cell r="C28">
            <v>58700</v>
          </cell>
          <cell r="D28">
            <v>54250</v>
          </cell>
          <cell r="G28">
            <v>69352.94</v>
          </cell>
          <cell r="H28">
            <v>9473.310000000005</v>
          </cell>
          <cell r="I28">
            <v>17.46232258064517</v>
          </cell>
          <cell r="J28">
            <v>-44776.689999999995</v>
          </cell>
          <cell r="K28">
            <v>118.14810902896082</v>
          </cell>
          <cell r="L28">
            <v>10652.940000000002</v>
          </cell>
        </row>
        <row r="29">
          <cell r="B29">
            <v>187567524</v>
          </cell>
          <cell r="C29">
            <v>40303833</v>
          </cell>
          <cell r="D29">
            <v>13793900</v>
          </cell>
          <cell r="G29">
            <v>45403635.32</v>
          </cell>
          <cell r="H29">
            <v>12667043.07</v>
          </cell>
          <cell r="I29">
            <v>91.83075903116595</v>
          </cell>
          <cell r="J29">
            <v>-1126856.9299999997</v>
          </cell>
          <cell r="K29">
            <v>112.65339284231352</v>
          </cell>
          <cell r="L29">
            <v>5099802.32</v>
          </cell>
        </row>
        <row r="30">
          <cell r="B30">
            <v>25793163</v>
          </cell>
          <cell r="C30">
            <v>4132656</v>
          </cell>
          <cell r="D30">
            <v>1638852</v>
          </cell>
          <cell r="G30">
            <v>4252911.37</v>
          </cell>
          <cell r="H30">
            <v>1092720.29</v>
          </cell>
          <cell r="I30">
            <v>66.67595914701266</v>
          </cell>
          <cell r="J30">
            <v>-546131.71</v>
          </cell>
          <cell r="K30">
            <v>102.90988095791182</v>
          </cell>
          <cell r="L30">
            <v>120255.37000000011</v>
          </cell>
        </row>
        <row r="31">
          <cell r="B31">
            <v>40140296</v>
          </cell>
          <cell r="C31">
            <v>6587178</v>
          </cell>
          <cell r="D31">
            <v>1797134</v>
          </cell>
          <cell r="G31">
            <v>6425973.88</v>
          </cell>
          <cell r="H31">
            <v>1584507.6899999995</v>
          </cell>
          <cell r="I31">
            <v>88.16858898668654</v>
          </cell>
          <cell r="J31">
            <v>-212626.31000000052</v>
          </cell>
          <cell r="K31">
            <v>97.55275901152208</v>
          </cell>
          <cell r="L31">
            <v>-161204.1200000001</v>
          </cell>
        </row>
        <row r="32">
          <cell r="B32">
            <v>40288146</v>
          </cell>
          <cell r="C32">
            <v>6503067</v>
          </cell>
          <cell r="D32">
            <v>2329740</v>
          </cell>
          <cell r="G32">
            <v>8039754.21</v>
          </cell>
          <cell r="H32">
            <v>2272360.67</v>
          </cell>
          <cell r="I32">
            <v>97.53709298033256</v>
          </cell>
          <cell r="J32">
            <v>-57379.330000000075</v>
          </cell>
          <cell r="K32">
            <v>123.63019187715581</v>
          </cell>
          <cell r="L32">
            <v>1536687.21</v>
          </cell>
        </row>
        <row r="33">
          <cell r="B33">
            <v>76054596</v>
          </cell>
          <cell r="C33">
            <v>13495997</v>
          </cell>
          <cell r="D33">
            <v>4191357</v>
          </cell>
          <cell r="G33">
            <v>14696439.3</v>
          </cell>
          <cell r="H33">
            <v>3443163.9300000016</v>
          </cell>
          <cell r="I33">
            <v>82.14914477578506</v>
          </cell>
          <cell r="J33">
            <v>-748193.0699999984</v>
          </cell>
          <cell r="K33">
            <v>108.8948026588921</v>
          </cell>
          <cell r="L33">
            <v>1200442.3000000007</v>
          </cell>
        </row>
        <row r="34">
          <cell r="B34">
            <v>340000</v>
          </cell>
          <cell r="C34">
            <v>104500</v>
          </cell>
          <cell r="D34">
            <v>33700</v>
          </cell>
          <cell r="G34">
            <v>65522.51</v>
          </cell>
          <cell r="H34">
            <v>11564.910000000003</v>
          </cell>
          <cell r="I34">
            <v>34.3172403560831</v>
          </cell>
          <cell r="J34">
            <v>-22135.089999999997</v>
          </cell>
          <cell r="K34">
            <v>62.700966507177036</v>
          </cell>
          <cell r="L34">
            <v>-38977.49</v>
          </cell>
        </row>
        <row r="35">
          <cell r="B35">
            <v>8467600</v>
          </cell>
          <cell r="C35">
            <v>1127283</v>
          </cell>
          <cell r="D35">
            <v>341693</v>
          </cell>
          <cell r="G35">
            <v>1327836.36</v>
          </cell>
          <cell r="H35">
            <v>432673.4800000001</v>
          </cell>
          <cell r="I35">
            <v>126.62638099112364</v>
          </cell>
          <cell r="J35">
            <v>90980.4800000001</v>
          </cell>
          <cell r="K35">
            <v>117.79086174456637</v>
          </cell>
          <cell r="L35">
            <v>200553.3600000001</v>
          </cell>
        </row>
        <row r="36">
          <cell r="B36">
            <v>17534076</v>
          </cell>
          <cell r="C36">
            <v>2685860</v>
          </cell>
          <cell r="D36">
            <v>880420</v>
          </cell>
          <cell r="G36">
            <v>3559496.49</v>
          </cell>
          <cell r="H36">
            <v>582821.8700000001</v>
          </cell>
          <cell r="I36">
            <v>66.19816337657028</v>
          </cell>
          <cell r="J36">
            <v>-297598.1299999999</v>
          </cell>
          <cell r="K36">
            <v>132.5272534681629</v>
          </cell>
          <cell r="L36">
            <v>873636.4900000002</v>
          </cell>
        </row>
        <row r="37">
          <cell r="B37">
            <v>47035841</v>
          </cell>
          <cell r="C37">
            <v>10390629</v>
          </cell>
          <cell r="D37">
            <v>3299055</v>
          </cell>
          <cell r="G37">
            <v>9313509.18</v>
          </cell>
          <cell r="H37">
            <v>2172072.7699999996</v>
          </cell>
          <cell r="I37">
            <v>65.83924093414628</v>
          </cell>
          <cell r="J37">
            <v>-1126982.2300000004</v>
          </cell>
          <cell r="K37">
            <v>89.63373805377903</v>
          </cell>
          <cell r="L37">
            <v>-1077119.8200000003</v>
          </cell>
        </row>
        <row r="38">
          <cell r="B38">
            <v>22852064</v>
          </cell>
          <cell r="C38">
            <v>4273892</v>
          </cell>
          <cell r="D38">
            <v>1112017</v>
          </cell>
          <cell r="G38">
            <v>4218236.13</v>
          </cell>
          <cell r="H38">
            <v>1010125.8799999999</v>
          </cell>
          <cell r="I38">
            <v>90.8372695741162</v>
          </cell>
          <cell r="J38">
            <v>-101891.12000000011</v>
          </cell>
          <cell r="K38">
            <v>98.6977707906517</v>
          </cell>
          <cell r="L38">
            <v>-55655.87000000011</v>
          </cell>
        </row>
        <row r="39">
          <cell r="B39">
            <v>22000000</v>
          </cell>
          <cell r="C39">
            <v>4382865</v>
          </cell>
          <cell r="D39">
            <v>1912450</v>
          </cell>
          <cell r="G39">
            <v>3393268.13</v>
          </cell>
          <cell r="H39">
            <v>891637.7799999998</v>
          </cell>
          <cell r="I39">
            <v>46.62280216476247</v>
          </cell>
          <cell r="J39">
            <v>-1020812.2200000002</v>
          </cell>
          <cell r="K39">
            <v>77.42123314316092</v>
          </cell>
          <cell r="L39">
            <v>-989596.8700000001</v>
          </cell>
        </row>
        <row r="40">
          <cell r="B40">
            <v>19385265</v>
          </cell>
          <cell r="C40">
            <v>3804390</v>
          </cell>
          <cell r="D40">
            <v>1422940</v>
          </cell>
          <cell r="G40">
            <v>3606604.01</v>
          </cell>
          <cell r="H40">
            <v>601950.8099999996</v>
          </cell>
          <cell r="I40">
            <v>42.3033163731429</v>
          </cell>
          <cell r="J40">
            <v>-820989.1900000004</v>
          </cell>
          <cell r="K40">
            <v>94.80111161053414</v>
          </cell>
          <cell r="L40">
            <v>-197785.99000000022</v>
          </cell>
        </row>
        <row r="41">
          <cell r="B41">
            <v>19576672</v>
          </cell>
          <cell r="C41">
            <v>3877170</v>
          </cell>
          <cell r="D41">
            <v>759253</v>
          </cell>
          <cell r="G41">
            <v>4427235.28</v>
          </cell>
          <cell r="H41">
            <v>1298841.6800000002</v>
          </cell>
          <cell r="I41">
            <v>171.06836324650678</v>
          </cell>
          <cell r="J41">
            <v>539588.6800000002</v>
          </cell>
          <cell r="K41">
            <v>114.18728815089356</v>
          </cell>
          <cell r="L41">
            <v>550065.2800000003</v>
          </cell>
        </row>
        <row r="42">
          <cell r="B42">
            <v>33735724</v>
          </cell>
          <cell r="C42">
            <v>7751692</v>
          </cell>
          <cell r="D42">
            <v>3007074</v>
          </cell>
          <cell r="G42">
            <v>6273935</v>
          </cell>
          <cell r="H42">
            <v>1477364.29</v>
          </cell>
          <cell r="I42">
            <v>49.12962866893199</v>
          </cell>
          <cell r="J42">
            <v>-1529709.71</v>
          </cell>
          <cell r="K42">
            <v>80.93632977161631</v>
          </cell>
          <cell r="L42">
            <v>-1477757</v>
          </cell>
        </row>
        <row r="43">
          <cell r="B43">
            <v>58254662</v>
          </cell>
          <cell r="C43">
            <v>11827609</v>
          </cell>
          <cell r="D43">
            <v>4625038</v>
          </cell>
          <cell r="G43">
            <v>11866978.89</v>
          </cell>
          <cell r="H43">
            <v>2915291.59</v>
          </cell>
          <cell r="I43">
            <v>63.032813784448905</v>
          </cell>
          <cell r="J43">
            <v>-1709746.4100000001</v>
          </cell>
          <cell r="K43">
            <v>100.33286431771629</v>
          </cell>
          <cell r="L43">
            <v>39369.890000000596</v>
          </cell>
        </row>
        <row r="44">
          <cell r="B44">
            <v>30124535</v>
          </cell>
          <cell r="C44">
            <v>6199574</v>
          </cell>
          <cell r="D44">
            <v>2142800</v>
          </cell>
          <cell r="G44">
            <v>6042511.91</v>
          </cell>
          <cell r="H44">
            <v>1141252.83</v>
          </cell>
          <cell r="I44">
            <v>53.2598856636177</v>
          </cell>
          <cell r="J44">
            <v>-1001547.1699999999</v>
          </cell>
          <cell r="K44">
            <v>97.4665664124664</v>
          </cell>
          <cell r="L44">
            <v>-157062.08999999985</v>
          </cell>
        </row>
        <row r="45">
          <cell r="B45">
            <v>29100000</v>
          </cell>
          <cell r="C45">
            <v>6756043</v>
          </cell>
          <cell r="D45">
            <v>894000</v>
          </cell>
          <cell r="G45">
            <v>6526525.17</v>
          </cell>
          <cell r="H45">
            <v>1271272.33</v>
          </cell>
          <cell r="I45">
            <v>142.20048434004474</v>
          </cell>
          <cell r="J45">
            <v>377272.3300000001</v>
          </cell>
          <cell r="K45">
            <v>96.60277724697725</v>
          </cell>
          <cell r="L45">
            <v>-229517.83000000007</v>
          </cell>
        </row>
        <row r="46">
          <cell r="B46">
            <v>10873522</v>
          </cell>
          <cell r="C46">
            <v>2473572</v>
          </cell>
          <cell r="D46">
            <v>798004</v>
          </cell>
          <cell r="G46">
            <v>2362406.22</v>
          </cell>
          <cell r="H46">
            <v>944716.3400000003</v>
          </cell>
          <cell r="I46">
            <v>118.3849128575797</v>
          </cell>
          <cell r="J46">
            <v>146712.34000000032</v>
          </cell>
          <cell r="K46">
            <v>95.50586035094189</v>
          </cell>
          <cell r="L46">
            <v>-111165.7799999998</v>
          </cell>
        </row>
        <row r="47">
          <cell r="B47">
            <v>10106915</v>
          </cell>
          <cell r="C47">
            <v>1115680</v>
          </cell>
          <cell r="D47">
            <v>375635</v>
          </cell>
          <cell r="G47">
            <v>2252858.49</v>
          </cell>
          <cell r="H47">
            <v>657121.3700000001</v>
          </cell>
          <cell r="I47">
            <v>174.93614013603633</v>
          </cell>
          <cell r="J47">
            <v>281486.3700000001</v>
          </cell>
          <cell r="K47">
            <v>201.92694052057936</v>
          </cell>
          <cell r="L47">
            <v>1137178.4900000002</v>
          </cell>
        </row>
        <row r="48">
          <cell r="B48">
            <v>14945723</v>
          </cell>
          <cell r="C48">
            <v>2856205</v>
          </cell>
          <cell r="D48">
            <v>1397163</v>
          </cell>
          <cell r="G48">
            <v>2880883.32</v>
          </cell>
          <cell r="H48">
            <v>934572.9199999999</v>
          </cell>
          <cell r="I48">
            <v>66.89075791443088</v>
          </cell>
          <cell r="J48">
            <v>-462590.0800000001</v>
          </cell>
          <cell r="K48">
            <v>100.86402481614589</v>
          </cell>
          <cell r="L48">
            <v>24678.319999999832</v>
          </cell>
        </row>
        <row r="49">
          <cell r="B49">
            <v>29596100</v>
          </cell>
          <cell r="C49">
            <v>4802373</v>
          </cell>
          <cell r="D49">
            <v>1687388</v>
          </cell>
          <cell r="G49">
            <v>4549253.63</v>
          </cell>
          <cell r="H49">
            <v>950715.6399999997</v>
          </cell>
          <cell r="I49">
            <v>56.342444061472506</v>
          </cell>
          <cell r="J49">
            <v>-736672.3600000003</v>
          </cell>
          <cell r="K49">
            <v>94.72928550114703</v>
          </cell>
          <cell r="L49">
            <v>-253119.3700000001</v>
          </cell>
        </row>
        <row r="50">
          <cell r="B50">
            <v>11613200</v>
          </cell>
          <cell r="C50">
            <v>2294300</v>
          </cell>
          <cell r="D50">
            <v>649800</v>
          </cell>
          <cell r="G50">
            <v>2132926.4</v>
          </cell>
          <cell r="H50">
            <v>590124.1599999999</v>
          </cell>
          <cell r="I50">
            <v>90.81627577716219</v>
          </cell>
          <cell r="J50">
            <v>-59675.840000000084</v>
          </cell>
          <cell r="K50">
            <v>92.96632524081419</v>
          </cell>
          <cell r="L50">
            <v>-161373.6000000001</v>
          </cell>
        </row>
        <row r="51">
          <cell r="B51">
            <v>8819200</v>
          </cell>
          <cell r="C51">
            <v>1711654</v>
          </cell>
          <cell r="D51">
            <v>489050</v>
          </cell>
          <cell r="G51">
            <v>2088079.09</v>
          </cell>
          <cell r="H51">
            <v>387327.3700000001</v>
          </cell>
          <cell r="I51">
            <v>79.19995297004398</v>
          </cell>
          <cell r="J51">
            <v>-101722.62999999989</v>
          </cell>
          <cell r="K51">
            <v>121.99189146871974</v>
          </cell>
          <cell r="L51">
            <v>376425.0900000001</v>
          </cell>
        </row>
        <row r="52">
          <cell r="B52">
            <v>53983252</v>
          </cell>
          <cell r="C52">
            <v>10801706</v>
          </cell>
          <cell r="D52">
            <v>3940850</v>
          </cell>
          <cell r="G52">
            <v>12861662.07</v>
          </cell>
          <cell r="H52">
            <v>2834795.4800000004</v>
          </cell>
          <cell r="I52">
            <v>71.93360518669832</v>
          </cell>
          <cell r="J52">
            <v>-1106054.5199999996</v>
          </cell>
          <cell r="K52">
            <v>119.07065485766786</v>
          </cell>
          <cell r="L52">
            <v>2059956.0700000003</v>
          </cell>
        </row>
        <row r="53">
          <cell r="B53">
            <v>77802000</v>
          </cell>
          <cell r="C53">
            <v>16381190</v>
          </cell>
          <cell r="D53">
            <v>6138100</v>
          </cell>
          <cell r="G53">
            <v>17648659.5</v>
          </cell>
          <cell r="H53">
            <v>5588400.550000001</v>
          </cell>
          <cell r="I53">
            <v>91.04446897248334</v>
          </cell>
          <cell r="J53">
            <v>-549699.4499999993</v>
          </cell>
          <cell r="K53">
            <v>107.73734692046182</v>
          </cell>
          <cell r="L53">
            <v>1267469.5</v>
          </cell>
        </row>
        <row r="54">
          <cell r="B54">
            <v>39358200</v>
          </cell>
          <cell r="C54">
            <v>6696300</v>
          </cell>
          <cell r="D54">
            <v>1815800</v>
          </cell>
          <cell r="G54">
            <v>7188089.52</v>
          </cell>
          <cell r="H54">
            <v>1471052.2399999993</v>
          </cell>
          <cell r="I54">
            <v>81.01400154202001</v>
          </cell>
          <cell r="J54">
            <v>-344747.7600000007</v>
          </cell>
          <cell r="K54">
            <v>107.34419784059854</v>
          </cell>
          <cell r="L54">
            <v>491789.51999999955</v>
          </cell>
        </row>
        <row r="55">
          <cell r="B55">
            <v>65896600</v>
          </cell>
          <cell r="C55">
            <v>13094150</v>
          </cell>
          <cell r="D55">
            <v>3166100</v>
          </cell>
          <cell r="G55">
            <v>15002946.06</v>
          </cell>
          <cell r="H55">
            <v>2796741.370000001</v>
          </cell>
          <cell r="I55">
            <v>88.33395565522255</v>
          </cell>
          <cell r="J55">
            <v>-369358.62999999896</v>
          </cell>
          <cell r="K55">
            <v>114.57747207722532</v>
          </cell>
          <cell r="L55">
            <v>1908796.0600000005</v>
          </cell>
        </row>
        <row r="56">
          <cell r="B56">
            <v>83650000</v>
          </cell>
          <cell r="C56">
            <v>17432950</v>
          </cell>
          <cell r="D56">
            <v>6282550</v>
          </cell>
          <cell r="G56">
            <v>17081371.35</v>
          </cell>
          <cell r="H56">
            <v>4603326.940000001</v>
          </cell>
          <cell r="I56">
            <v>73.27163237857242</v>
          </cell>
          <cell r="J56">
            <v>-1679223.0599999987</v>
          </cell>
          <cell r="K56">
            <v>97.98325211739838</v>
          </cell>
          <cell r="L56">
            <v>-351578.6499999985</v>
          </cell>
        </row>
        <row r="57">
          <cell r="B57">
            <v>13478811</v>
          </cell>
          <cell r="C57">
            <v>2298581</v>
          </cell>
          <cell r="D57">
            <v>976682</v>
          </cell>
          <cell r="G57">
            <v>2148430.79</v>
          </cell>
          <cell r="H57">
            <v>581415.3700000001</v>
          </cell>
          <cell r="I57">
            <v>59.52964936386665</v>
          </cell>
          <cell r="J57">
            <v>-395266.6299999999</v>
          </cell>
          <cell r="K57">
            <v>93.46769985482348</v>
          </cell>
          <cell r="L57">
            <v>-150150.20999999996</v>
          </cell>
        </row>
        <row r="58">
          <cell r="B58">
            <v>62741500</v>
          </cell>
          <cell r="C58">
            <v>14791146</v>
          </cell>
          <cell r="D58">
            <v>6701897</v>
          </cell>
          <cell r="G58">
            <v>11173674.62</v>
          </cell>
          <cell r="H58">
            <v>2832774.289999999</v>
          </cell>
          <cell r="I58">
            <v>42.26824569222713</v>
          </cell>
          <cell r="J58">
            <v>-3869122.710000001</v>
          </cell>
          <cell r="K58">
            <v>75.54299457256388</v>
          </cell>
          <cell r="L58">
            <v>-3617471.380000001</v>
          </cell>
        </row>
        <row r="59">
          <cell r="B59">
            <v>19733200</v>
          </cell>
          <cell r="C59">
            <v>2765585</v>
          </cell>
          <cell r="D59">
            <v>991275</v>
          </cell>
          <cell r="G59">
            <v>4946559.17</v>
          </cell>
          <cell r="H59">
            <v>1098451.6999999997</v>
          </cell>
          <cell r="I59">
            <v>110.81200474136841</v>
          </cell>
          <cell r="J59">
            <v>107176.69999999972</v>
          </cell>
          <cell r="K59">
            <v>178.86122357475904</v>
          </cell>
          <cell r="L59">
            <v>2180974.17</v>
          </cell>
        </row>
        <row r="60">
          <cell r="B60">
            <v>14946530</v>
          </cell>
          <cell r="C60">
            <v>2645364</v>
          </cell>
          <cell r="D60">
            <v>810095</v>
          </cell>
          <cell r="G60">
            <v>1657956.61</v>
          </cell>
          <cell r="H60">
            <v>331897.42000000016</v>
          </cell>
          <cell r="I60">
            <v>40.970184978305035</v>
          </cell>
          <cell r="J60">
            <v>-478197.57999999984</v>
          </cell>
          <cell r="K60">
            <v>62.67404447932308</v>
          </cell>
          <cell r="L60">
            <v>-987407.3899999999</v>
          </cell>
        </row>
        <row r="61">
          <cell r="B61">
            <v>11625000</v>
          </cell>
          <cell r="C61">
            <v>1617810</v>
          </cell>
          <cell r="D61">
            <v>353310</v>
          </cell>
          <cell r="G61">
            <v>1750255.2</v>
          </cell>
          <cell r="H61">
            <v>302192.48</v>
          </cell>
          <cell r="I61">
            <v>85.53182191276781</v>
          </cell>
          <cell r="J61">
            <v>-51117.52000000002</v>
          </cell>
          <cell r="K61">
            <v>108.18669683090103</v>
          </cell>
          <cell r="L61">
            <v>132445.19999999995</v>
          </cell>
        </row>
        <row r="62">
          <cell r="B62">
            <v>13494166</v>
          </cell>
          <cell r="C62">
            <v>1270700</v>
          </cell>
          <cell r="D62">
            <v>368800</v>
          </cell>
          <cell r="G62">
            <v>1842260.86</v>
          </cell>
          <cell r="H62">
            <v>479051.51</v>
          </cell>
          <cell r="I62">
            <v>129.89466106290672</v>
          </cell>
          <cell r="J62">
            <v>110251.51000000001</v>
          </cell>
          <cell r="K62">
            <v>144.98</v>
          </cell>
          <cell r="L62">
            <v>571560.8600000001</v>
          </cell>
        </row>
        <row r="63">
          <cell r="B63">
            <v>8978000</v>
          </cell>
          <cell r="C63">
            <v>1037319</v>
          </cell>
          <cell r="D63">
            <v>385217</v>
          </cell>
          <cell r="G63">
            <v>1136762.46</v>
          </cell>
          <cell r="H63">
            <v>400017.97</v>
          </cell>
          <cell r="I63">
            <v>103.8422421648058</v>
          </cell>
          <cell r="J63">
            <v>14800.969999999972</v>
          </cell>
          <cell r="K63">
            <v>109.58658426192906</v>
          </cell>
          <cell r="L63">
            <v>99443.45999999996</v>
          </cell>
        </row>
        <row r="64">
          <cell r="B64">
            <v>13652670</v>
          </cell>
          <cell r="C64">
            <v>2529530</v>
          </cell>
          <cell r="D64">
            <v>838360</v>
          </cell>
          <cell r="G64">
            <v>3501592.49</v>
          </cell>
          <cell r="H64">
            <v>1049592.62</v>
          </cell>
          <cell r="I64">
            <v>125.19593253494921</v>
          </cell>
          <cell r="J64">
            <v>211232.6200000001</v>
          </cell>
          <cell r="K64">
            <v>138.42858119887885</v>
          </cell>
          <cell r="L64">
            <v>972062.4900000002</v>
          </cell>
        </row>
        <row r="65">
          <cell r="B65">
            <v>11237207</v>
          </cell>
          <cell r="C65">
            <v>2134209</v>
          </cell>
          <cell r="D65">
            <v>519125</v>
          </cell>
          <cell r="G65">
            <v>2037492.7</v>
          </cell>
          <cell r="H65">
            <v>413770.02</v>
          </cell>
          <cell r="I65">
            <v>79.70527714904888</v>
          </cell>
          <cell r="J65">
            <v>-105354.97999999998</v>
          </cell>
          <cell r="K65">
            <v>95.46828356548022</v>
          </cell>
          <cell r="L65">
            <v>-96716.30000000005</v>
          </cell>
        </row>
        <row r="66">
          <cell r="B66">
            <v>31644700</v>
          </cell>
          <cell r="C66">
            <v>6218089</v>
          </cell>
          <cell r="D66">
            <v>2710323</v>
          </cell>
          <cell r="G66">
            <v>6724079.32</v>
          </cell>
          <cell r="H66">
            <v>1939312.4700000007</v>
          </cell>
          <cell r="I66">
            <v>71.55281750551505</v>
          </cell>
          <cell r="J66">
            <v>-771010.5299999993</v>
          </cell>
          <cell r="K66">
            <v>108.13739269412194</v>
          </cell>
          <cell r="L66">
            <v>505990.3200000003</v>
          </cell>
        </row>
        <row r="67">
          <cell r="B67">
            <v>60007200</v>
          </cell>
          <cell r="C67">
            <v>15899293</v>
          </cell>
          <cell r="D67">
            <v>5262288</v>
          </cell>
          <cell r="G67">
            <v>10652784.21</v>
          </cell>
          <cell r="H67">
            <v>2744711.8500000006</v>
          </cell>
          <cell r="I67">
            <v>52.158145848345825</v>
          </cell>
          <cell r="J67">
            <v>-2517576.1499999994</v>
          </cell>
          <cell r="K67">
            <v>67.00162208470528</v>
          </cell>
          <cell r="L67">
            <v>-5246508.789999999</v>
          </cell>
        </row>
        <row r="68">
          <cell r="B68">
            <v>94926444</v>
          </cell>
          <cell r="C68">
            <v>17046725</v>
          </cell>
          <cell r="D68">
            <v>5293712</v>
          </cell>
          <cell r="G68">
            <v>15655517.49</v>
          </cell>
          <cell r="H68">
            <v>3868747.9700000007</v>
          </cell>
          <cell r="I68">
            <v>73.08195024587663</v>
          </cell>
          <cell r="J68">
            <v>-1424964.0299999993</v>
          </cell>
          <cell r="K68">
            <v>91.83885755181714</v>
          </cell>
          <cell r="L68">
            <v>-1391207.5099999998</v>
          </cell>
        </row>
        <row r="69">
          <cell r="B69">
            <v>14752300</v>
          </cell>
          <cell r="C69">
            <v>3120710</v>
          </cell>
          <cell r="D69">
            <v>1359450</v>
          </cell>
          <cell r="G69">
            <v>2629558.67</v>
          </cell>
          <cell r="H69">
            <v>724118.5</v>
          </cell>
          <cell r="I69">
            <v>53.26554856743536</v>
          </cell>
          <cell r="J69">
            <v>-635331.5</v>
          </cell>
          <cell r="K69">
            <v>84.26155169817125</v>
          </cell>
          <cell r="L69">
            <v>-491151.3300000001</v>
          </cell>
        </row>
        <row r="70">
          <cell r="B70">
            <v>7791665</v>
          </cell>
          <cell r="C70">
            <v>1306520</v>
          </cell>
          <cell r="D70">
            <v>508420</v>
          </cell>
          <cell r="G70">
            <v>2023379.39</v>
          </cell>
          <cell r="H70">
            <v>528102.8799999999</v>
          </cell>
          <cell r="I70">
            <v>103.87138192832694</v>
          </cell>
          <cell r="J70">
            <v>19682.87999999989</v>
          </cell>
          <cell r="K70">
            <v>154.8678466460521</v>
          </cell>
          <cell r="L70">
            <v>716859.3899999999</v>
          </cell>
        </row>
        <row r="71">
          <cell r="B71">
            <v>6311120</v>
          </cell>
          <cell r="C71">
            <v>754854</v>
          </cell>
          <cell r="D71">
            <v>188768</v>
          </cell>
          <cell r="G71">
            <v>1119360.5</v>
          </cell>
          <cell r="H71">
            <v>238869.37</v>
          </cell>
          <cell r="I71">
            <v>126.54124110018647</v>
          </cell>
          <cell r="J71">
            <v>50101.369999999995</v>
          </cell>
          <cell r="K71">
            <v>148.28834450105583</v>
          </cell>
          <cell r="L71">
            <v>364506.5</v>
          </cell>
        </row>
        <row r="72">
          <cell r="B72">
            <v>49348398</v>
          </cell>
          <cell r="C72">
            <v>7795973</v>
          </cell>
          <cell r="D72">
            <v>2632961</v>
          </cell>
          <cell r="G72">
            <v>10370623.82</v>
          </cell>
          <cell r="H72">
            <v>2827283.2600000007</v>
          </cell>
          <cell r="I72">
            <v>107.38036985735835</v>
          </cell>
          <cell r="J72">
            <v>194322.2600000007</v>
          </cell>
          <cell r="K72">
            <v>133.0253942644491</v>
          </cell>
          <cell r="L72">
            <v>2574650.8200000003</v>
          </cell>
        </row>
        <row r="73">
          <cell r="B73">
            <v>20097680</v>
          </cell>
          <cell r="C73">
            <v>3940655</v>
          </cell>
          <cell r="D73">
            <v>1554585</v>
          </cell>
          <cell r="G73">
            <v>4714659.39</v>
          </cell>
          <cell r="H73">
            <v>948051.3199999998</v>
          </cell>
          <cell r="I73">
            <v>60.984206074289915</v>
          </cell>
          <cell r="J73">
            <v>-606533.6800000002</v>
          </cell>
          <cell r="K73">
            <v>119.64151619464276</v>
          </cell>
          <cell r="L73">
            <v>774004.3899999997</v>
          </cell>
        </row>
        <row r="74">
          <cell r="B74">
            <v>7468910</v>
          </cell>
          <cell r="C74">
            <v>1883850</v>
          </cell>
          <cell r="D74">
            <v>500690</v>
          </cell>
          <cell r="G74">
            <v>1784290.38</v>
          </cell>
          <cell r="H74">
            <v>482330.44999999995</v>
          </cell>
          <cell r="I74">
            <v>96.33315025265134</v>
          </cell>
          <cell r="J74">
            <v>-18359.550000000047</v>
          </cell>
          <cell r="K74">
            <v>94.71509833585476</v>
          </cell>
          <cell r="L74">
            <v>-99559.62000000011</v>
          </cell>
        </row>
        <row r="75">
          <cell r="B75">
            <v>9216152</v>
          </cell>
          <cell r="C75">
            <v>1715960</v>
          </cell>
          <cell r="D75">
            <v>-219927</v>
          </cell>
          <cell r="G75">
            <v>1613569.94</v>
          </cell>
          <cell r="H75">
            <v>132259.83999999985</v>
          </cell>
          <cell r="I75">
            <v>-60.138063993961566</v>
          </cell>
          <cell r="J75">
            <v>352186.83999999985</v>
          </cell>
          <cell r="K75">
            <v>94.03307419753374</v>
          </cell>
          <cell r="L75">
            <v>-102390.06000000006</v>
          </cell>
        </row>
        <row r="76">
          <cell r="B76">
            <v>7200042</v>
          </cell>
          <cell r="C76">
            <v>714214</v>
          </cell>
          <cell r="D76">
            <v>281904</v>
          </cell>
          <cell r="G76">
            <v>2993922.4</v>
          </cell>
          <cell r="H76">
            <v>305019.27</v>
          </cell>
          <cell r="I76">
            <v>108.1996956410693</v>
          </cell>
          <cell r="J76">
            <v>23115.27000000002</v>
          </cell>
          <cell r="K76">
            <v>419.19122279876893</v>
          </cell>
          <cell r="L76">
            <v>2279708.4</v>
          </cell>
        </row>
        <row r="77">
          <cell r="B77">
            <v>15559117</v>
          </cell>
          <cell r="C77">
            <v>2645053</v>
          </cell>
          <cell r="D77">
            <v>1059718</v>
          </cell>
          <cell r="G77">
            <v>2288681.54</v>
          </cell>
          <cell r="H77">
            <v>621950.8600000001</v>
          </cell>
          <cell r="I77">
            <v>58.690223248071675</v>
          </cell>
          <cell r="J77">
            <v>-437767.1399999999</v>
          </cell>
          <cell r="K77">
            <v>86.52686883778888</v>
          </cell>
          <cell r="L77">
            <v>-356371.45999999996</v>
          </cell>
        </row>
        <row r="78">
          <cell r="B78">
            <v>11419162</v>
          </cell>
          <cell r="C78">
            <v>2203879</v>
          </cell>
          <cell r="D78">
            <v>443309</v>
          </cell>
          <cell r="G78">
            <v>3420719.89</v>
          </cell>
          <cell r="H78">
            <v>1613301.4300000002</v>
          </cell>
          <cell r="I78">
            <v>363.9225528920009</v>
          </cell>
          <cell r="J78">
            <v>1169992.4300000002</v>
          </cell>
          <cell r="K78">
            <v>155.21359793346187</v>
          </cell>
          <cell r="L78">
            <v>1216840.8900000001</v>
          </cell>
        </row>
        <row r="79">
          <cell r="B79">
            <v>11132173414</v>
          </cell>
          <cell r="C79">
            <v>2707357199</v>
          </cell>
          <cell r="D79">
            <v>938716502</v>
          </cell>
          <cell r="G79">
            <v>2658679832.1100016</v>
          </cell>
          <cell r="H79">
            <v>765393682.1899998</v>
          </cell>
          <cell r="I79">
            <v>81.53619123124777</v>
          </cell>
          <cell r="J79">
            <v>-173322819.80999997</v>
          </cell>
          <cell r="K79">
            <v>98.20203381703833</v>
          </cell>
          <cell r="L79">
            <v>-48677366.88999987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22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56" sqref="A56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27.03.2019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27.03.2019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березень</v>
      </c>
      <c r="E8" s="16" t="s">
        <v>10</v>
      </c>
      <c r="F8" s="21" t="str">
        <f>'[1]вспомогат'!H8</f>
        <v>за березень</v>
      </c>
      <c r="G8" s="22" t="str">
        <f>'[1]вспомогат'!I8</f>
        <v>за березень</v>
      </c>
      <c r="H8" s="23"/>
      <c r="I8" s="22" t="str">
        <f>'[1]вспомогат'!K8</f>
        <v>за 3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535274930</v>
      </c>
      <c r="D10" s="33">
        <f>'[1]вспомогат'!D10</f>
        <v>206913600</v>
      </c>
      <c r="E10" s="33">
        <f>'[1]вспомогат'!G10</f>
        <v>503443068.31</v>
      </c>
      <c r="F10" s="33">
        <f>'[1]вспомогат'!H10</f>
        <v>173111589.10000002</v>
      </c>
      <c r="G10" s="34">
        <f>'[1]вспомогат'!I10</f>
        <v>83.66370750883462</v>
      </c>
      <c r="H10" s="35">
        <f>'[1]вспомогат'!J10</f>
        <v>-33802010.899999976</v>
      </c>
      <c r="I10" s="36">
        <f>'[1]вспомогат'!K10</f>
        <v>94.05317531123679</v>
      </c>
      <c r="J10" s="37">
        <f>'[1]вспомогат'!L10</f>
        <v>-31831861.689999998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5500000000</v>
      </c>
      <c r="C12" s="33">
        <f>'[1]вспомогат'!C11</f>
        <v>1289925000</v>
      </c>
      <c r="D12" s="38">
        <f>'[1]вспомогат'!D11</f>
        <v>423900000</v>
      </c>
      <c r="E12" s="33">
        <f>'[1]вспомогат'!G11</f>
        <v>1244369529.16</v>
      </c>
      <c r="F12" s="38">
        <f>'[1]вспомогат'!H11</f>
        <v>338283056.82000005</v>
      </c>
      <c r="G12" s="39">
        <f>'[1]вспомогат'!I11</f>
        <v>79.80256117480539</v>
      </c>
      <c r="H12" s="35">
        <f>'[1]вспомогат'!J11</f>
        <v>-85616943.17999995</v>
      </c>
      <c r="I12" s="36">
        <f>'[1]вспомогат'!K11</f>
        <v>96.46836282419521</v>
      </c>
      <c r="J12" s="37">
        <f>'[1]вспомогат'!L11</f>
        <v>-45555470.839999914</v>
      </c>
    </row>
    <row r="13" spans="1:10" ht="12.75">
      <c r="A13" s="32" t="s">
        <v>15</v>
      </c>
      <c r="B13" s="33">
        <f>'[1]вспомогат'!B12</f>
        <v>449719800</v>
      </c>
      <c r="C13" s="33">
        <f>'[1]вспомогат'!C12</f>
        <v>96743313</v>
      </c>
      <c r="D13" s="38">
        <f>'[1]вспомогат'!D12</f>
        <v>38334187</v>
      </c>
      <c r="E13" s="33">
        <f>'[1]вспомогат'!G12</f>
        <v>97111057.39</v>
      </c>
      <c r="F13" s="38">
        <f>'[1]вспомогат'!H12</f>
        <v>27715155.879999995</v>
      </c>
      <c r="G13" s="39">
        <f>'[1]вспомогат'!I12</f>
        <v>72.29879658071266</v>
      </c>
      <c r="H13" s="35">
        <f>'[1]вспомогат'!J12</f>
        <v>-10619031.120000005</v>
      </c>
      <c r="I13" s="36">
        <f>'[1]вспомогат'!K12</f>
        <v>100.38012383346846</v>
      </c>
      <c r="J13" s="37">
        <f>'[1]вспомогат'!L12</f>
        <v>367744.3900000006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165009186</v>
      </c>
      <c r="D14" s="38">
        <f>'[1]вспомогат'!D13</f>
        <v>55147245</v>
      </c>
      <c r="E14" s="33">
        <f>'[1]вспомогат'!G13</f>
        <v>163927062.22</v>
      </c>
      <c r="F14" s="38">
        <f>'[1]вспомогат'!H13</f>
        <v>54511354.92999999</v>
      </c>
      <c r="G14" s="39">
        <f>'[1]вспомогат'!I13</f>
        <v>98.8469232325205</v>
      </c>
      <c r="H14" s="35">
        <f>'[1]вспомогат'!J13</f>
        <v>-635890.0700000077</v>
      </c>
      <c r="I14" s="36">
        <f>'[1]вспомогат'!K13</f>
        <v>99.34420391601714</v>
      </c>
      <c r="J14" s="37">
        <f>'[1]вспомогат'!L13</f>
        <v>-1082123.7800000012</v>
      </c>
    </row>
    <row r="15" spans="1:10" ht="12.75">
      <c r="A15" s="32" t="s">
        <v>17</v>
      </c>
      <c r="B15" s="33">
        <f>'[1]вспомогат'!B14</f>
        <v>600087000</v>
      </c>
      <c r="C15" s="33">
        <f>'[1]вспомогат'!C14</f>
        <v>138462500</v>
      </c>
      <c r="D15" s="38">
        <f>'[1]вспомогат'!D14</f>
        <v>42571000</v>
      </c>
      <c r="E15" s="33">
        <f>'[1]вспомогат'!G14</f>
        <v>136442604.05</v>
      </c>
      <c r="F15" s="38">
        <f>'[1]вспомогат'!H14</f>
        <v>38553866.030000016</v>
      </c>
      <c r="G15" s="39">
        <f>'[1]вспомогат'!I14</f>
        <v>90.56368426863361</v>
      </c>
      <c r="H15" s="35">
        <f>'[1]вспомогат'!J14</f>
        <v>-4017133.969999984</v>
      </c>
      <c r="I15" s="36">
        <f>'[1]вспомогат'!K14</f>
        <v>98.54119638891397</v>
      </c>
      <c r="J15" s="37">
        <f>'[1]вспомогат'!L14</f>
        <v>-2019895.949999988</v>
      </c>
    </row>
    <row r="16" spans="1:10" ht="12.75">
      <c r="A16" s="32" t="s">
        <v>18</v>
      </c>
      <c r="B16" s="33">
        <f>'[1]вспомогат'!B15</f>
        <v>87082700</v>
      </c>
      <c r="C16" s="33">
        <f>'[1]вспомогат'!C15</f>
        <v>21334750</v>
      </c>
      <c r="D16" s="38">
        <f>'[1]вспомогат'!D15</f>
        <v>7516200</v>
      </c>
      <c r="E16" s="33">
        <f>'[1]вспомогат'!G15</f>
        <v>20797605.54</v>
      </c>
      <c r="F16" s="38">
        <f>'[1]вспомогат'!H15</f>
        <v>6571469.069999998</v>
      </c>
      <c r="G16" s="39">
        <f>'[1]вспомогат'!I15</f>
        <v>87.4307372076315</v>
      </c>
      <c r="H16" s="35">
        <f>'[1]вспомогат'!J15</f>
        <v>-944730.9300000016</v>
      </c>
      <c r="I16" s="36">
        <f>'[1]вспомогат'!K15</f>
        <v>97.48230253459731</v>
      </c>
      <c r="J16" s="37">
        <f>'[1]вспомогат'!L15</f>
        <v>-537144.4600000009</v>
      </c>
    </row>
    <row r="17" spans="1:10" ht="18" customHeight="1">
      <c r="A17" s="40" t="s">
        <v>19</v>
      </c>
      <c r="B17" s="41">
        <f>SUM(B12:B16)</f>
        <v>7230648030</v>
      </c>
      <c r="C17" s="41">
        <f>SUM(C12:C16)</f>
        <v>1711474749</v>
      </c>
      <c r="D17" s="41">
        <f>SUM(D12:D16)</f>
        <v>567468632</v>
      </c>
      <c r="E17" s="41">
        <f>SUM(E12:E16)</f>
        <v>1662647858.3600001</v>
      </c>
      <c r="F17" s="41">
        <f>SUM(F12:F16)</f>
        <v>465634902.7300001</v>
      </c>
      <c r="G17" s="42">
        <f>F17/D17*100</f>
        <v>82.05473861857445</v>
      </c>
      <c r="H17" s="41">
        <f>SUM(H12:H16)</f>
        <v>-101833729.26999995</v>
      </c>
      <c r="I17" s="43">
        <f>E17/C17*100</f>
        <v>97.14708670586411</v>
      </c>
      <c r="J17" s="41">
        <f>SUM(J12:J16)</f>
        <v>-48826890.639999904</v>
      </c>
    </row>
    <row r="18" spans="1:10" ht="20.25" customHeight="1">
      <c r="A18" s="32" t="s">
        <v>20</v>
      </c>
      <c r="B18" s="44">
        <f>'[1]вспомогат'!B16</f>
        <v>35227023</v>
      </c>
      <c r="C18" s="44">
        <f>'[1]вспомогат'!C16</f>
        <v>6356460</v>
      </c>
      <c r="D18" s="45">
        <f>'[1]вспомогат'!D16</f>
        <v>2017213</v>
      </c>
      <c r="E18" s="44">
        <f>'[1]вспомогат'!G16</f>
        <v>6825348.48</v>
      </c>
      <c r="F18" s="45">
        <f>'[1]вспомогат'!H16</f>
        <v>1422568.0600000005</v>
      </c>
      <c r="G18" s="46">
        <f>'[1]вспомогат'!I16</f>
        <v>70.5214600540449</v>
      </c>
      <c r="H18" s="47">
        <f>'[1]вспомогат'!J16</f>
        <v>-594644.9399999995</v>
      </c>
      <c r="I18" s="48">
        <f>'[1]вспомогат'!K16</f>
        <v>107.37656620194261</v>
      </c>
      <c r="J18" s="49">
        <f>'[1]вспомогат'!L16</f>
        <v>468888.48000000045</v>
      </c>
    </row>
    <row r="19" spans="1:10" ht="12.75">
      <c r="A19" s="32" t="s">
        <v>21</v>
      </c>
      <c r="B19" s="33">
        <f>'[1]вспомогат'!B17</f>
        <v>289432814</v>
      </c>
      <c r="C19" s="33">
        <f>'[1]вспомогат'!C17</f>
        <v>58112568</v>
      </c>
      <c r="D19" s="38">
        <f>'[1]вспомогат'!D17</f>
        <v>26128038</v>
      </c>
      <c r="E19" s="33">
        <f>'[1]вспомогат'!G17</f>
        <v>71020531.35</v>
      </c>
      <c r="F19" s="38">
        <f>'[1]вспомогат'!H17</f>
        <v>19100194.03999999</v>
      </c>
      <c r="G19" s="39">
        <f>'[1]вспомогат'!I17</f>
        <v>73.10228973181985</v>
      </c>
      <c r="H19" s="35">
        <f>'[1]вспомогат'!J17</f>
        <v>-7027843.960000008</v>
      </c>
      <c r="I19" s="36">
        <f>'[1]вспомогат'!K17</f>
        <v>122.21199956264192</v>
      </c>
      <c r="J19" s="37">
        <f>'[1]вспомогат'!L17</f>
        <v>12907963.349999994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29900</v>
      </c>
      <c r="D20" s="38">
        <f>'[1]вспомогат'!D18</f>
        <v>12500</v>
      </c>
      <c r="E20" s="33">
        <f>'[1]вспомогат'!G18</f>
        <v>25190.09</v>
      </c>
      <c r="F20" s="38">
        <f>'[1]вспомогат'!H18</f>
        <v>7668.4000000000015</v>
      </c>
      <c r="G20" s="39">
        <f>'[1]вспомогат'!I18</f>
        <v>61.347200000000015</v>
      </c>
      <c r="H20" s="35">
        <f>'[1]вспомогат'!J18</f>
        <v>-4831.5999999999985</v>
      </c>
      <c r="I20" s="36">
        <f>'[1]вспомогат'!K18</f>
        <v>84.24779264214047</v>
      </c>
      <c r="J20" s="37">
        <f>'[1]вспомогат'!L18</f>
        <v>-4709.91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715275</v>
      </c>
      <c r="D21" s="38">
        <f>'[1]вспомогат'!D19</f>
        <v>246139</v>
      </c>
      <c r="E21" s="33">
        <f>'[1]вспомогат'!G19</f>
        <v>798905.38</v>
      </c>
      <c r="F21" s="38">
        <f>'[1]вспомогат'!H19</f>
        <v>67347.19999999995</v>
      </c>
      <c r="G21" s="39">
        <f>'[1]вспомогат'!I19</f>
        <v>27.361450237467427</v>
      </c>
      <c r="H21" s="35">
        <f>'[1]вспомогат'!J19</f>
        <v>-178791.80000000005</v>
      </c>
      <c r="I21" s="36">
        <f>'[1]вспомогат'!K19</f>
        <v>111.69205969731921</v>
      </c>
      <c r="J21" s="37">
        <f>'[1]вспомогат'!L19</f>
        <v>83630.38</v>
      </c>
    </row>
    <row r="22" spans="1:10" ht="12.75">
      <c r="A22" s="32" t="s">
        <v>24</v>
      </c>
      <c r="B22" s="33">
        <f>'[1]вспомогат'!B20</f>
        <v>126733348</v>
      </c>
      <c r="C22" s="33">
        <f>'[1]вспомогат'!C20</f>
        <v>23468328</v>
      </c>
      <c r="D22" s="38">
        <f>'[1]вспомогат'!D20</f>
        <v>8674153</v>
      </c>
      <c r="E22" s="33">
        <f>'[1]вспомогат'!G20</f>
        <v>27014442.76</v>
      </c>
      <c r="F22" s="38">
        <f>'[1]вспомогат'!H20</f>
        <v>7669217.930000003</v>
      </c>
      <c r="G22" s="39">
        <f>'[1]вспомогат'!I20</f>
        <v>88.4146029012862</v>
      </c>
      <c r="H22" s="35">
        <f>'[1]вспомогат'!J20</f>
        <v>-1004935.0699999966</v>
      </c>
      <c r="I22" s="36">
        <f>'[1]вспомогат'!K20</f>
        <v>115.11021475411458</v>
      </c>
      <c r="J22" s="37">
        <f>'[1]вспомогат'!L20</f>
        <v>3546114.7600000016</v>
      </c>
    </row>
    <row r="23" spans="1:10" ht="12.75">
      <c r="A23" s="32" t="s">
        <v>25</v>
      </c>
      <c r="B23" s="33">
        <f>'[1]вспомогат'!B21</f>
        <v>33702550</v>
      </c>
      <c r="C23" s="33">
        <f>'[1]вспомогат'!C21</f>
        <v>5823485</v>
      </c>
      <c r="D23" s="38">
        <f>'[1]вспомогат'!D21</f>
        <v>2018475</v>
      </c>
      <c r="E23" s="33">
        <f>'[1]вспомогат'!G21</f>
        <v>7751076.67</v>
      </c>
      <c r="F23" s="38">
        <f>'[1]вспомогат'!H21</f>
        <v>2332045.76</v>
      </c>
      <c r="G23" s="39">
        <f>'[1]вспомогат'!I21</f>
        <v>115.53503313144824</v>
      </c>
      <c r="H23" s="35">
        <f>'[1]вспомогат'!J21</f>
        <v>313570.7599999998</v>
      </c>
      <c r="I23" s="36">
        <f>'[1]вспомогат'!K21</f>
        <v>133.1003114114658</v>
      </c>
      <c r="J23" s="37">
        <f>'[1]вспомогат'!L21</f>
        <v>1927591.67</v>
      </c>
    </row>
    <row r="24" spans="1:10" ht="12.75">
      <c r="A24" s="32" t="s">
        <v>26</v>
      </c>
      <c r="B24" s="33">
        <f>'[1]вспомогат'!B22</f>
        <v>52768418</v>
      </c>
      <c r="C24" s="33">
        <f>'[1]вспомогат'!C22</f>
        <v>13266675</v>
      </c>
      <c r="D24" s="38">
        <f>'[1]вспомогат'!D22</f>
        <v>6139397</v>
      </c>
      <c r="E24" s="33">
        <f>'[1]вспомогат'!G22</f>
        <v>11722533.71</v>
      </c>
      <c r="F24" s="38">
        <f>'[1]вспомогат'!H22</f>
        <v>2765439.130000001</v>
      </c>
      <c r="G24" s="39">
        <f>'[1]вспомогат'!I22</f>
        <v>45.04414896120907</v>
      </c>
      <c r="H24" s="35">
        <f>'[1]вспомогат'!J22</f>
        <v>-3373957.869999999</v>
      </c>
      <c r="I24" s="36">
        <f>'[1]вспомогат'!K22</f>
        <v>88.36075135631198</v>
      </c>
      <c r="J24" s="37">
        <f>'[1]вспомогат'!L22</f>
        <v>-1544141.289999999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495510</v>
      </c>
      <c r="D25" s="38">
        <f>'[1]вспомогат'!D23</f>
        <v>153400</v>
      </c>
      <c r="E25" s="33">
        <f>'[1]вспомогат'!G23</f>
        <v>769772.94</v>
      </c>
      <c r="F25" s="38">
        <f>'[1]вспомогат'!H23</f>
        <v>254307.98999999993</v>
      </c>
      <c r="G25" s="39">
        <f>'[1]вспомогат'!I23</f>
        <v>165.78095827900907</v>
      </c>
      <c r="H25" s="35">
        <f>'[1]вспомогат'!J23</f>
        <v>100907.98999999993</v>
      </c>
      <c r="I25" s="36">
        <f>'[1]вспомогат'!K23</f>
        <v>155.34962765635404</v>
      </c>
      <c r="J25" s="37">
        <f>'[1]вспомогат'!L23</f>
        <v>274262.93999999994</v>
      </c>
    </row>
    <row r="26" spans="1:10" ht="12.75">
      <c r="A26" s="50" t="s">
        <v>28</v>
      </c>
      <c r="B26" s="33">
        <f>'[1]вспомогат'!B24</f>
        <v>40079828</v>
      </c>
      <c r="C26" s="33">
        <f>'[1]вспомогат'!C24</f>
        <v>6968656</v>
      </c>
      <c r="D26" s="38">
        <f>'[1]вспомогат'!D24</f>
        <v>2330831</v>
      </c>
      <c r="E26" s="33">
        <f>'[1]вспомогат'!G24</f>
        <v>8233552.45</v>
      </c>
      <c r="F26" s="38">
        <f>'[1]вспомогат'!H24</f>
        <v>1666034.1400000006</v>
      </c>
      <c r="G26" s="39">
        <f>'[1]вспомогат'!I24</f>
        <v>71.4781183191746</v>
      </c>
      <c r="H26" s="35">
        <f>'[1]вспомогат'!J24</f>
        <v>-664796.8599999994</v>
      </c>
      <c r="I26" s="36">
        <f>'[1]вспомогат'!K24</f>
        <v>118.15122528648278</v>
      </c>
      <c r="J26" s="37">
        <f>'[1]вспомогат'!L24</f>
        <v>1264896.4500000002</v>
      </c>
    </row>
    <row r="27" spans="1:10" ht="12.75">
      <c r="A27" s="32" t="s">
        <v>29</v>
      </c>
      <c r="B27" s="33">
        <f>'[1]вспомогат'!B25</f>
        <v>114714270</v>
      </c>
      <c r="C27" s="33">
        <f>'[1]вспомогат'!C25</f>
        <v>21876815</v>
      </c>
      <c r="D27" s="38">
        <f>'[1]вспомогат'!D25</f>
        <v>7945760</v>
      </c>
      <c r="E27" s="33">
        <f>'[1]вспомогат'!G25</f>
        <v>23660488.51</v>
      </c>
      <c r="F27" s="38">
        <f>'[1]вспомогат'!H25</f>
        <v>7016887.9700000025</v>
      </c>
      <c r="G27" s="39">
        <f>'[1]вспомогат'!I25</f>
        <v>88.30984034252232</v>
      </c>
      <c r="H27" s="35">
        <f>'[1]вспомогат'!J25</f>
        <v>-928872.0299999975</v>
      </c>
      <c r="I27" s="36">
        <f>'[1]вспомогат'!K25</f>
        <v>108.15325955812125</v>
      </c>
      <c r="J27" s="37">
        <f>'[1]вспомогат'!L25</f>
        <v>1783673.5100000016</v>
      </c>
    </row>
    <row r="28" spans="1:10" ht="12.75">
      <c r="A28" s="32" t="s">
        <v>30</v>
      </c>
      <c r="B28" s="33">
        <f>'[1]вспомогат'!B26</f>
        <v>7116054</v>
      </c>
      <c r="C28" s="33">
        <f>'[1]вспомогат'!C26</f>
        <v>1347077</v>
      </c>
      <c r="D28" s="38">
        <f>'[1]вспомогат'!D26</f>
        <v>422905</v>
      </c>
      <c r="E28" s="33">
        <f>'[1]вспомогат'!G26</f>
        <v>1568864.98</v>
      </c>
      <c r="F28" s="38">
        <f>'[1]вспомогат'!H26</f>
        <v>348042.79000000004</v>
      </c>
      <c r="G28" s="39">
        <f>'[1]вспомогат'!I26</f>
        <v>82.2981024107069</v>
      </c>
      <c r="H28" s="35">
        <f>'[1]вспомогат'!J26</f>
        <v>-74862.20999999996</v>
      </c>
      <c r="I28" s="36">
        <f>'[1]вспомогат'!K26</f>
        <v>116.46438770760692</v>
      </c>
      <c r="J28" s="37">
        <f>'[1]вспомогат'!L26</f>
        <v>221787.97999999998</v>
      </c>
    </row>
    <row r="29" spans="1:10" ht="12.75">
      <c r="A29" s="32" t="s">
        <v>31</v>
      </c>
      <c r="B29" s="33">
        <f>'[1]вспомогат'!B27</f>
        <v>67244188</v>
      </c>
      <c r="C29" s="33">
        <f>'[1]вспомогат'!C27</f>
        <v>11887734</v>
      </c>
      <c r="D29" s="38">
        <f>'[1]вспомогат'!D27</f>
        <v>3748384</v>
      </c>
      <c r="E29" s="33">
        <f>'[1]вспомогат'!G27</f>
        <v>11453204.55</v>
      </c>
      <c r="F29" s="38">
        <f>'[1]вспомогат'!H27</f>
        <v>2899180.540000001</v>
      </c>
      <c r="G29" s="39">
        <f>'[1]вспомогат'!I27</f>
        <v>77.34481152411283</v>
      </c>
      <c r="H29" s="35">
        <f>'[1]вспомогат'!J27</f>
        <v>-849203.459999999</v>
      </c>
      <c r="I29" s="36">
        <f>'[1]вспомогат'!K27</f>
        <v>96.34472431836043</v>
      </c>
      <c r="J29" s="37">
        <f>'[1]вспомогат'!L27</f>
        <v>-434529.44999999925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58700</v>
      </c>
      <c r="D30" s="38">
        <f>'[1]вспомогат'!D28</f>
        <v>54250</v>
      </c>
      <c r="E30" s="33">
        <f>'[1]вспомогат'!G28</f>
        <v>69352.94</v>
      </c>
      <c r="F30" s="38">
        <f>'[1]вспомогат'!H28</f>
        <v>9473.310000000005</v>
      </c>
      <c r="G30" s="39">
        <f>'[1]вспомогат'!I28</f>
        <v>17.46232258064517</v>
      </c>
      <c r="H30" s="35">
        <f>'[1]вспомогат'!J28</f>
        <v>-44776.689999999995</v>
      </c>
      <c r="I30" s="36">
        <f>'[1]вспомогат'!K28</f>
        <v>118.14810902896082</v>
      </c>
      <c r="J30" s="37">
        <f>'[1]вспомогат'!L28</f>
        <v>10652.940000000002</v>
      </c>
    </row>
    <row r="31" spans="1:10" ht="12.75">
      <c r="A31" s="32" t="s">
        <v>33</v>
      </c>
      <c r="B31" s="33">
        <f>'[1]вспомогат'!B29</f>
        <v>187567524</v>
      </c>
      <c r="C31" s="33">
        <f>'[1]вспомогат'!C29</f>
        <v>40303833</v>
      </c>
      <c r="D31" s="38">
        <f>'[1]вспомогат'!D29</f>
        <v>13793900</v>
      </c>
      <c r="E31" s="33">
        <f>'[1]вспомогат'!G29</f>
        <v>45403635.32</v>
      </c>
      <c r="F31" s="38">
        <f>'[1]вспомогат'!H29</f>
        <v>12667043.07</v>
      </c>
      <c r="G31" s="39">
        <f>'[1]вспомогат'!I29</f>
        <v>91.83075903116595</v>
      </c>
      <c r="H31" s="35">
        <f>'[1]вспомогат'!J29</f>
        <v>-1126856.9299999997</v>
      </c>
      <c r="I31" s="36">
        <f>'[1]вспомогат'!K29</f>
        <v>112.65339284231352</v>
      </c>
      <c r="J31" s="37">
        <f>'[1]вспомогат'!L29</f>
        <v>5099802.32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4132656</v>
      </c>
      <c r="D32" s="38">
        <f>'[1]вспомогат'!D30</f>
        <v>1638852</v>
      </c>
      <c r="E32" s="33">
        <f>'[1]вспомогат'!G30</f>
        <v>4252911.37</v>
      </c>
      <c r="F32" s="38">
        <f>'[1]вспомогат'!H30</f>
        <v>1092720.29</v>
      </c>
      <c r="G32" s="39">
        <f>'[1]вспомогат'!I30</f>
        <v>66.67595914701266</v>
      </c>
      <c r="H32" s="35">
        <f>'[1]вспомогат'!J30</f>
        <v>-546131.71</v>
      </c>
      <c r="I32" s="36">
        <f>'[1]вспомогат'!K30</f>
        <v>102.90988095791182</v>
      </c>
      <c r="J32" s="37">
        <f>'[1]вспомогат'!L30</f>
        <v>120255.37000000011</v>
      </c>
    </row>
    <row r="33" spans="1:10" ht="12.75">
      <c r="A33" s="32" t="s">
        <v>35</v>
      </c>
      <c r="B33" s="33">
        <f>'[1]вспомогат'!B31</f>
        <v>40140296</v>
      </c>
      <c r="C33" s="33">
        <f>'[1]вспомогат'!C31</f>
        <v>6587178</v>
      </c>
      <c r="D33" s="38">
        <f>'[1]вспомогат'!D31</f>
        <v>1797134</v>
      </c>
      <c r="E33" s="33">
        <f>'[1]вспомогат'!G31</f>
        <v>6425973.88</v>
      </c>
      <c r="F33" s="38">
        <f>'[1]вспомогат'!H31</f>
        <v>1584507.6899999995</v>
      </c>
      <c r="G33" s="39">
        <f>'[1]вспомогат'!I31</f>
        <v>88.16858898668654</v>
      </c>
      <c r="H33" s="35">
        <f>'[1]вспомогат'!J31</f>
        <v>-212626.31000000052</v>
      </c>
      <c r="I33" s="36">
        <f>'[1]вспомогат'!K31</f>
        <v>97.55275901152208</v>
      </c>
      <c r="J33" s="37">
        <f>'[1]вспомогат'!L31</f>
        <v>-161204.1200000001</v>
      </c>
    </row>
    <row r="34" spans="1:10" ht="12.75">
      <c r="A34" s="32" t="s">
        <v>36</v>
      </c>
      <c r="B34" s="33">
        <f>'[1]вспомогат'!B32</f>
        <v>40288146</v>
      </c>
      <c r="C34" s="33">
        <f>'[1]вспомогат'!C32</f>
        <v>6503067</v>
      </c>
      <c r="D34" s="38">
        <f>'[1]вспомогат'!D32</f>
        <v>2329740</v>
      </c>
      <c r="E34" s="33">
        <f>'[1]вспомогат'!G32</f>
        <v>8039754.21</v>
      </c>
      <c r="F34" s="38">
        <f>'[1]вспомогат'!H32</f>
        <v>2272360.67</v>
      </c>
      <c r="G34" s="39">
        <f>'[1]вспомогат'!I32</f>
        <v>97.53709298033256</v>
      </c>
      <c r="H34" s="35">
        <f>'[1]вспомогат'!J32</f>
        <v>-57379.330000000075</v>
      </c>
      <c r="I34" s="36">
        <f>'[1]вспомогат'!K32</f>
        <v>123.63019187715581</v>
      </c>
      <c r="J34" s="37">
        <f>'[1]вспомогат'!L32</f>
        <v>1536687.21</v>
      </c>
    </row>
    <row r="35" spans="1:10" ht="12.75">
      <c r="A35" s="32" t="s">
        <v>37</v>
      </c>
      <c r="B35" s="33">
        <f>'[1]вспомогат'!B33</f>
        <v>76054596</v>
      </c>
      <c r="C35" s="33">
        <f>'[1]вспомогат'!C33</f>
        <v>13495997</v>
      </c>
      <c r="D35" s="38">
        <f>'[1]вспомогат'!D33</f>
        <v>4191357</v>
      </c>
      <c r="E35" s="33">
        <f>'[1]вспомогат'!G33</f>
        <v>14696439.3</v>
      </c>
      <c r="F35" s="38">
        <f>'[1]вспомогат'!H33</f>
        <v>3443163.9300000016</v>
      </c>
      <c r="G35" s="39">
        <f>'[1]вспомогат'!I33</f>
        <v>82.14914477578506</v>
      </c>
      <c r="H35" s="35">
        <f>'[1]вспомогат'!J33</f>
        <v>-748193.0699999984</v>
      </c>
      <c r="I35" s="36">
        <f>'[1]вспомогат'!K33</f>
        <v>108.8948026588921</v>
      </c>
      <c r="J35" s="37">
        <f>'[1]вспомогат'!L33</f>
        <v>1200442.3000000007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104500</v>
      </c>
      <c r="D36" s="38">
        <f>'[1]вспомогат'!D34</f>
        <v>33700</v>
      </c>
      <c r="E36" s="33">
        <f>'[1]вспомогат'!G34</f>
        <v>65522.51</v>
      </c>
      <c r="F36" s="38">
        <f>'[1]вспомогат'!H34</f>
        <v>11564.910000000003</v>
      </c>
      <c r="G36" s="39">
        <f>'[1]вспомогат'!I34</f>
        <v>34.3172403560831</v>
      </c>
      <c r="H36" s="35">
        <f>'[1]вспомогат'!J34</f>
        <v>-22135.089999999997</v>
      </c>
      <c r="I36" s="36">
        <f>'[1]вспомогат'!K34</f>
        <v>62.700966507177036</v>
      </c>
      <c r="J36" s="37">
        <f>'[1]вспомогат'!L34</f>
        <v>-38977.49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1127283</v>
      </c>
      <c r="D37" s="38">
        <f>'[1]вспомогат'!D35</f>
        <v>341693</v>
      </c>
      <c r="E37" s="33">
        <f>'[1]вспомогат'!G35</f>
        <v>1327836.36</v>
      </c>
      <c r="F37" s="38">
        <f>'[1]вспомогат'!H35</f>
        <v>432673.4800000001</v>
      </c>
      <c r="G37" s="39">
        <f>'[1]вспомогат'!I35</f>
        <v>126.62638099112364</v>
      </c>
      <c r="H37" s="35">
        <f>'[1]вспомогат'!J35</f>
        <v>90980.4800000001</v>
      </c>
      <c r="I37" s="36">
        <f>'[1]вспомогат'!K35</f>
        <v>117.79086174456637</v>
      </c>
      <c r="J37" s="37">
        <f>'[1]вспомогат'!L35</f>
        <v>200553.3600000001</v>
      </c>
    </row>
    <row r="38" spans="1:10" ht="18.75" customHeight="1">
      <c r="A38" s="51" t="s">
        <v>40</v>
      </c>
      <c r="B38" s="41">
        <f>SUM(B18:B37)</f>
        <v>1156138185</v>
      </c>
      <c r="C38" s="41">
        <f>SUM(C18:C37)</f>
        <v>222661697</v>
      </c>
      <c r="D38" s="41">
        <f>SUM(D18:D37)</f>
        <v>84017821</v>
      </c>
      <c r="E38" s="41">
        <f>SUM(E18:E37)</f>
        <v>251125337.76000002</v>
      </c>
      <c r="F38" s="41">
        <f>SUM(F18:F37)</f>
        <v>67062441.3</v>
      </c>
      <c r="G38" s="42">
        <f>F38/D38*100</f>
        <v>79.81930559708279</v>
      </c>
      <c r="H38" s="41">
        <f>SUM(H18:H37)</f>
        <v>-16955379.699999996</v>
      </c>
      <c r="I38" s="43">
        <f>E38/C38*100</f>
        <v>112.78335750760043</v>
      </c>
      <c r="J38" s="41">
        <f>SUM(J18:J37)</f>
        <v>28463640.760000005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2685860</v>
      </c>
      <c r="D39" s="38">
        <f>'[1]вспомогат'!D36</f>
        <v>880420</v>
      </c>
      <c r="E39" s="33">
        <f>'[1]вспомогат'!G36</f>
        <v>3559496.49</v>
      </c>
      <c r="F39" s="38">
        <f>'[1]вспомогат'!H36</f>
        <v>582821.8700000001</v>
      </c>
      <c r="G39" s="39">
        <f>'[1]вспомогат'!I36</f>
        <v>66.19816337657028</v>
      </c>
      <c r="H39" s="35">
        <f>'[1]вспомогат'!J36</f>
        <v>-297598.1299999999</v>
      </c>
      <c r="I39" s="36">
        <f>'[1]вспомогат'!K36</f>
        <v>132.5272534681629</v>
      </c>
      <c r="J39" s="37">
        <f>'[1]вспомогат'!L36</f>
        <v>873636.4900000002</v>
      </c>
    </row>
    <row r="40" spans="1:10" ht="12.75" customHeight="1">
      <c r="A40" s="52" t="s">
        <v>42</v>
      </c>
      <c r="B40" s="33">
        <f>'[1]вспомогат'!B37</f>
        <v>47035841</v>
      </c>
      <c r="C40" s="33">
        <f>'[1]вспомогат'!C37</f>
        <v>10390629</v>
      </c>
      <c r="D40" s="38">
        <f>'[1]вспомогат'!D37</f>
        <v>3299055</v>
      </c>
      <c r="E40" s="33">
        <f>'[1]вспомогат'!G37</f>
        <v>9313509.18</v>
      </c>
      <c r="F40" s="38">
        <f>'[1]вспомогат'!H37</f>
        <v>2172072.7699999996</v>
      </c>
      <c r="G40" s="39">
        <f>'[1]вспомогат'!I37</f>
        <v>65.83924093414628</v>
      </c>
      <c r="H40" s="35">
        <f>'[1]вспомогат'!J37</f>
        <v>-1126982.2300000004</v>
      </c>
      <c r="I40" s="36">
        <f>'[1]вспомогат'!K37</f>
        <v>89.63373805377903</v>
      </c>
      <c r="J40" s="37">
        <f>'[1]вспомогат'!L37</f>
        <v>-1077119.8200000003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4273892</v>
      </c>
      <c r="D41" s="38">
        <f>'[1]вспомогат'!D38</f>
        <v>1112017</v>
      </c>
      <c r="E41" s="33">
        <f>'[1]вспомогат'!G38</f>
        <v>4218236.13</v>
      </c>
      <c r="F41" s="38">
        <f>'[1]вспомогат'!H38</f>
        <v>1010125.8799999999</v>
      </c>
      <c r="G41" s="39">
        <f>'[1]вспомогат'!I38</f>
        <v>90.8372695741162</v>
      </c>
      <c r="H41" s="35">
        <f>'[1]вспомогат'!J38</f>
        <v>-101891.12000000011</v>
      </c>
      <c r="I41" s="36">
        <f>'[1]вспомогат'!K38</f>
        <v>98.6977707906517</v>
      </c>
      <c r="J41" s="37">
        <f>'[1]вспомогат'!L38</f>
        <v>-55655.87000000011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4382865</v>
      </c>
      <c r="D42" s="38">
        <f>'[1]вспомогат'!D39</f>
        <v>1912450</v>
      </c>
      <c r="E42" s="33">
        <f>'[1]вспомогат'!G39</f>
        <v>3393268.13</v>
      </c>
      <c r="F42" s="38">
        <f>'[1]вспомогат'!H39</f>
        <v>891637.7799999998</v>
      </c>
      <c r="G42" s="39">
        <f>'[1]вспомогат'!I39</f>
        <v>46.62280216476247</v>
      </c>
      <c r="H42" s="35">
        <f>'[1]вспомогат'!J39</f>
        <v>-1020812.2200000002</v>
      </c>
      <c r="I42" s="36">
        <f>'[1]вспомогат'!K39</f>
        <v>77.42123314316092</v>
      </c>
      <c r="J42" s="37">
        <f>'[1]вспомогат'!L39</f>
        <v>-989596.8700000001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3804390</v>
      </c>
      <c r="D43" s="38">
        <f>'[1]вспомогат'!D40</f>
        <v>1422940</v>
      </c>
      <c r="E43" s="33">
        <f>'[1]вспомогат'!G40</f>
        <v>3606604.01</v>
      </c>
      <c r="F43" s="38">
        <f>'[1]вспомогат'!H40</f>
        <v>601950.8099999996</v>
      </c>
      <c r="G43" s="39">
        <f>'[1]вспомогат'!I40</f>
        <v>42.3033163731429</v>
      </c>
      <c r="H43" s="35">
        <f>'[1]вспомогат'!J40</f>
        <v>-820989.1900000004</v>
      </c>
      <c r="I43" s="36">
        <f>'[1]вспомогат'!K40</f>
        <v>94.80111161053414</v>
      </c>
      <c r="J43" s="37">
        <f>'[1]вспомогат'!L40</f>
        <v>-197785.99000000022</v>
      </c>
    </row>
    <row r="44" spans="1:10" ht="14.25" customHeight="1">
      <c r="A44" s="52" t="s">
        <v>46</v>
      </c>
      <c r="B44" s="33">
        <f>'[1]вспомогат'!B41</f>
        <v>19576672</v>
      </c>
      <c r="C44" s="33">
        <f>'[1]вспомогат'!C41</f>
        <v>3877170</v>
      </c>
      <c r="D44" s="38">
        <f>'[1]вспомогат'!D41</f>
        <v>759253</v>
      </c>
      <c r="E44" s="33">
        <f>'[1]вспомогат'!G41</f>
        <v>4427235.28</v>
      </c>
      <c r="F44" s="38">
        <f>'[1]вспомогат'!H41</f>
        <v>1298841.6800000002</v>
      </c>
      <c r="G44" s="39">
        <f>'[1]вспомогат'!I41</f>
        <v>171.06836324650678</v>
      </c>
      <c r="H44" s="35">
        <f>'[1]вспомогат'!J41</f>
        <v>539588.6800000002</v>
      </c>
      <c r="I44" s="36">
        <f>'[1]вспомогат'!K41</f>
        <v>114.18728815089356</v>
      </c>
      <c r="J44" s="37">
        <f>'[1]вспомогат'!L41</f>
        <v>550065.2800000003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7751692</v>
      </c>
      <c r="D45" s="38">
        <f>'[1]вспомогат'!D42</f>
        <v>3007074</v>
      </c>
      <c r="E45" s="33">
        <f>'[1]вспомогат'!G42</f>
        <v>6273935</v>
      </c>
      <c r="F45" s="38">
        <f>'[1]вспомогат'!H42</f>
        <v>1477364.29</v>
      </c>
      <c r="G45" s="39">
        <f>'[1]вспомогат'!I42</f>
        <v>49.12962866893199</v>
      </c>
      <c r="H45" s="35">
        <f>'[1]вспомогат'!J42</f>
        <v>-1529709.71</v>
      </c>
      <c r="I45" s="36">
        <f>'[1]вспомогат'!K42</f>
        <v>80.93632977161631</v>
      </c>
      <c r="J45" s="37">
        <f>'[1]вспомогат'!L42</f>
        <v>-1477757</v>
      </c>
    </row>
    <row r="46" spans="1:10" ht="14.25" customHeight="1">
      <c r="A46" s="53" t="s">
        <v>48</v>
      </c>
      <c r="B46" s="33">
        <f>'[1]вспомогат'!B43</f>
        <v>58254662</v>
      </c>
      <c r="C46" s="33">
        <f>'[1]вспомогат'!C43</f>
        <v>11827609</v>
      </c>
      <c r="D46" s="38">
        <f>'[1]вспомогат'!D43</f>
        <v>4625038</v>
      </c>
      <c r="E46" s="33">
        <f>'[1]вспомогат'!G43</f>
        <v>11866978.89</v>
      </c>
      <c r="F46" s="38">
        <f>'[1]вспомогат'!H43</f>
        <v>2915291.59</v>
      </c>
      <c r="G46" s="39">
        <f>'[1]вспомогат'!I43</f>
        <v>63.032813784448905</v>
      </c>
      <c r="H46" s="35">
        <f>'[1]вспомогат'!J43</f>
        <v>-1709746.4100000001</v>
      </c>
      <c r="I46" s="36">
        <f>'[1]вспомогат'!K43</f>
        <v>100.33286431771629</v>
      </c>
      <c r="J46" s="37">
        <f>'[1]вспомогат'!L43</f>
        <v>39369.890000000596</v>
      </c>
    </row>
    <row r="47" spans="1:10" ht="14.25" customHeight="1">
      <c r="A47" s="53" t="s">
        <v>49</v>
      </c>
      <c r="B47" s="33">
        <f>'[1]вспомогат'!B44</f>
        <v>30124535</v>
      </c>
      <c r="C47" s="33">
        <f>'[1]вспомогат'!C44</f>
        <v>6199574</v>
      </c>
      <c r="D47" s="38">
        <f>'[1]вспомогат'!D44</f>
        <v>2142800</v>
      </c>
      <c r="E47" s="33">
        <f>'[1]вспомогат'!G44</f>
        <v>6042511.91</v>
      </c>
      <c r="F47" s="38">
        <f>'[1]вспомогат'!H44</f>
        <v>1141252.83</v>
      </c>
      <c r="G47" s="39">
        <f>'[1]вспомогат'!I44</f>
        <v>53.2598856636177</v>
      </c>
      <c r="H47" s="35">
        <f>'[1]вспомогат'!J44</f>
        <v>-1001547.1699999999</v>
      </c>
      <c r="I47" s="36">
        <f>'[1]вспомогат'!K44</f>
        <v>97.4665664124664</v>
      </c>
      <c r="J47" s="37">
        <f>'[1]вспомогат'!L44</f>
        <v>-157062.08999999985</v>
      </c>
    </row>
    <row r="48" spans="1:10" ht="14.25" customHeight="1">
      <c r="A48" s="53" t="s">
        <v>50</v>
      </c>
      <c r="B48" s="33">
        <f>'[1]вспомогат'!B45</f>
        <v>29100000</v>
      </c>
      <c r="C48" s="33">
        <f>'[1]вспомогат'!C45</f>
        <v>6756043</v>
      </c>
      <c r="D48" s="38">
        <f>'[1]вспомогат'!D45</f>
        <v>894000</v>
      </c>
      <c r="E48" s="33">
        <f>'[1]вспомогат'!G45</f>
        <v>6526525.17</v>
      </c>
      <c r="F48" s="38">
        <f>'[1]вспомогат'!H45</f>
        <v>1271272.33</v>
      </c>
      <c r="G48" s="39">
        <f>'[1]вспомогат'!I45</f>
        <v>142.20048434004474</v>
      </c>
      <c r="H48" s="35">
        <f>'[1]вспомогат'!J45</f>
        <v>377272.3300000001</v>
      </c>
      <c r="I48" s="36">
        <f>'[1]вспомогат'!K45</f>
        <v>96.60277724697725</v>
      </c>
      <c r="J48" s="37">
        <f>'[1]вспомогат'!L45</f>
        <v>-229517.83000000007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2473572</v>
      </c>
      <c r="D49" s="38">
        <f>'[1]вспомогат'!D46</f>
        <v>798004</v>
      </c>
      <c r="E49" s="33">
        <f>'[1]вспомогат'!G46</f>
        <v>2362406.22</v>
      </c>
      <c r="F49" s="38">
        <f>'[1]вспомогат'!H46</f>
        <v>944716.3400000003</v>
      </c>
      <c r="G49" s="39">
        <f>'[1]вспомогат'!I46</f>
        <v>118.3849128575797</v>
      </c>
      <c r="H49" s="35">
        <f>'[1]вспомогат'!J46</f>
        <v>146712.34000000032</v>
      </c>
      <c r="I49" s="36">
        <f>'[1]вспомогат'!K46</f>
        <v>95.50586035094189</v>
      </c>
      <c r="J49" s="37">
        <f>'[1]вспомогат'!L46</f>
        <v>-111165.7799999998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1115680</v>
      </c>
      <c r="D50" s="38">
        <f>'[1]вспомогат'!D47</f>
        <v>375635</v>
      </c>
      <c r="E50" s="33">
        <f>'[1]вспомогат'!G47</f>
        <v>2252858.49</v>
      </c>
      <c r="F50" s="38">
        <f>'[1]вспомогат'!H47</f>
        <v>657121.3700000001</v>
      </c>
      <c r="G50" s="39">
        <f>'[1]вспомогат'!I47</f>
        <v>174.93614013603633</v>
      </c>
      <c r="H50" s="35">
        <f>'[1]вспомогат'!J47</f>
        <v>281486.3700000001</v>
      </c>
      <c r="I50" s="36">
        <f>'[1]вспомогат'!K47</f>
        <v>201.92694052057936</v>
      </c>
      <c r="J50" s="37">
        <f>'[1]вспомогат'!L47</f>
        <v>1137178.4900000002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2856205</v>
      </c>
      <c r="D51" s="38">
        <f>'[1]вспомогат'!D48</f>
        <v>1397163</v>
      </c>
      <c r="E51" s="33">
        <f>'[1]вспомогат'!G48</f>
        <v>2880883.32</v>
      </c>
      <c r="F51" s="38">
        <f>'[1]вспомогат'!H48</f>
        <v>934572.9199999999</v>
      </c>
      <c r="G51" s="39">
        <f>'[1]вспомогат'!I48</f>
        <v>66.89075791443088</v>
      </c>
      <c r="H51" s="35">
        <f>'[1]вспомогат'!J48</f>
        <v>-462590.0800000001</v>
      </c>
      <c r="I51" s="36">
        <f>'[1]вспомогат'!K48</f>
        <v>100.86402481614589</v>
      </c>
      <c r="J51" s="37">
        <f>'[1]вспомогат'!L48</f>
        <v>24678.319999999832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4802373</v>
      </c>
      <c r="D52" s="38">
        <f>'[1]вспомогат'!D49</f>
        <v>1687388</v>
      </c>
      <c r="E52" s="33">
        <f>'[1]вспомогат'!G49</f>
        <v>4549253.63</v>
      </c>
      <c r="F52" s="38">
        <f>'[1]вспомогат'!H49</f>
        <v>950715.6399999997</v>
      </c>
      <c r="G52" s="39">
        <f>'[1]вспомогат'!I49</f>
        <v>56.342444061472506</v>
      </c>
      <c r="H52" s="35">
        <f>'[1]вспомогат'!J49</f>
        <v>-736672.3600000003</v>
      </c>
      <c r="I52" s="36">
        <f>'[1]вспомогат'!K49</f>
        <v>94.72928550114703</v>
      </c>
      <c r="J52" s="37">
        <f>'[1]вспомогат'!L49</f>
        <v>-253119.3700000001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2294300</v>
      </c>
      <c r="D53" s="38">
        <f>'[1]вспомогат'!D50</f>
        <v>649800</v>
      </c>
      <c r="E53" s="33">
        <f>'[1]вспомогат'!G50</f>
        <v>2132926.4</v>
      </c>
      <c r="F53" s="38">
        <f>'[1]вспомогат'!H50</f>
        <v>590124.1599999999</v>
      </c>
      <c r="G53" s="39">
        <f>'[1]вспомогат'!I50</f>
        <v>90.81627577716219</v>
      </c>
      <c r="H53" s="35">
        <f>'[1]вспомогат'!J50</f>
        <v>-59675.840000000084</v>
      </c>
      <c r="I53" s="36">
        <f>'[1]вспомогат'!K50</f>
        <v>92.96632524081419</v>
      </c>
      <c r="J53" s="37">
        <f>'[1]вспомогат'!L50</f>
        <v>-161373.6000000001</v>
      </c>
    </row>
    <row r="54" spans="1:10" ht="14.25" customHeight="1">
      <c r="A54" s="53" t="s">
        <v>56</v>
      </c>
      <c r="B54" s="33">
        <f>'[1]вспомогат'!B51</f>
        <v>8819200</v>
      </c>
      <c r="C54" s="33">
        <f>'[1]вспомогат'!C51</f>
        <v>1711654</v>
      </c>
      <c r="D54" s="38">
        <f>'[1]вспомогат'!D51</f>
        <v>489050</v>
      </c>
      <c r="E54" s="33">
        <f>'[1]вспомогат'!G51</f>
        <v>2088079.09</v>
      </c>
      <c r="F54" s="38">
        <f>'[1]вспомогат'!H51</f>
        <v>387327.3700000001</v>
      </c>
      <c r="G54" s="39">
        <f>'[1]вспомогат'!I51</f>
        <v>79.19995297004398</v>
      </c>
      <c r="H54" s="35">
        <f>'[1]вспомогат'!J51</f>
        <v>-101722.62999999989</v>
      </c>
      <c r="I54" s="36">
        <f>'[1]вспомогат'!K51</f>
        <v>121.99189146871974</v>
      </c>
      <c r="J54" s="37">
        <f>'[1]вспомогат'!L51</f>
        <v>376425.0900000001</v>
      </c>
    </row>
    <row r="55" spans="1:10" ht="14.25" customHeight="1">
      <c r="A55" s="53" t="s">
        <v>57</v>
      </c>
      <c r="B55" s="33">
        <f>'[1]вспомогат'!B52</f>
        <v>53983252</v>
      </c>
      <c r="C55" s="33">
        <f>'[1]вспомогат'!C52</f>
        <v>10801706</v>
      </c>
      <c r="D55" s="38">
        <f>'[1]вспомогат'!D52</f>
        <v>3940850</v>
      </c>
      <c r="E55" s="33">
        <f>'[1]вспомогат'!G52</f>
        <v>12861662.07</v>
      </c>
      <c r="F55" s="38">
        <f>'[1]вспомогат'!H52</f>
        <v>2834795.4800000004</v>
      </c>
      <c r="G55" s="39">
        <f>'[1]вспомогат'!I52</f>
        <v>71.93360518669832</v>
      </c>
      <c r="H55" s="35">
        <f>'[1]вспомогат'!J52</f>
        <v>-1106054.5199999996</v>
      </c>
      <c r="I55" s="36">
        <f>'[1]вспомогат'!K52</f>
        <v>119.07065485766786</v>
      </c>
      <c r="J55" s="37">
        <f>'[1]вспомогат'!L52</f>
        <v>2059956.0700000003</v>
      </c>
    </row>
    <row r="56" spans="1:10" ht="14.25" customHeight="1">
      <c r="A56" s="53" t="s">
        <v>58</v>
      </c>
      <c r="B56" s="33">
        <f>'[1]вспомогат'!B53</f>
        <v>77802000</v>
      </c>
      <c r="C56" s="33">
        <f>'[1]вспомогат'!C53</f>
        <v>16381190</v>
      </c>
      <c r="D56" s="38">
        <f>'[1]вспомогат'!D53</f>
        <v>6138100</v>
      </c>
      <c r="E56" s="33">
        <f>'[1]вспомогат'!G53</f>
        <v>17648659.5</v>
      </c>
      <c r="F56" s="38">
        <f>'[1]вспомогат'!H53</f>
        <v>5588400.550000001</v>
      </c>
      <c r="G56" s="39">
        <f>'[1]вспомогат'!I53</f>
        <v>91.04446897248334</v>
      </c>
      <c r="H56" s="35">
        <f>'[1]вспомогат'!J53</f>
        <v>-549699.4499999993</v>
      </c>
      <c r="I56" s="36">
        <f>'[1]вспомогат'!K53</f>
        <v>107.73734692046182</v>
      </c>
      <c r="J56" s="37">
        <f>'[1]вспомогат'!L53</f>
        <v>1267469.5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6696300</v>
      </c>
      <c r="D57" s="38">
        <f>'[1]вспомогат'!D54</f>
        <v>1815800</v>
      </c>
      <c r="E57" s="33">
        <f>'[1]вспомогат'!G54</f>
        <v>7188089.52</v>
      </c>
      <c r="F57" s="38">
        <f>'[1]вспомогат'!H54</f>
        <v>1471052.2399999993</v>
      </c>
      <c r="G57" s="39">
        <f>'[1]вспомогат'!I54</f>
        <v>81.01400154202001</v>
      </c>
      <c r="H57" s="35">
        <f>'[1]вспомогат'!J54</f>
        <v>-344747.7600000007</v>
      </c>
      <c r="I57" s="36">
        <f>'[1]вспомогат'!K54</f>
        <v>107.34419784059854</v>
      </c>
      <c r="J57" s="37">
        <f>'[1]вспомогат'!L54</f>
        <v>491789.51999999955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13094150</v>
      </c>
      <c r="D58" s="38">
        <f>'[1]вспомогат'!D55</f>
        <v>3166100</v>
      </c>
      <c r="E58" s="33">
        <f>'[1]вспомогат'!G55</f>
        <v>15002946.06</v>
      </c>
      <c r="F58" s="38">
        <f>'[1]вспомогат'!H55</f>
        <v>2796741.370000001</v>
      </c>
      <c r="G58" s="39">
        <f>'[1]вспомогат'!I55</f>
        <v>88.33395565522255</v>
      </c>
      <c r="H58" s="35">
        <f>'[1]вспомогат'!J55</f>
        <v>-369358.62999999896</v>
      </c>
      <c r="I58" s="36">
        <f>'[1]вспомогат'!K55</f>
        <v>114.57747207722532</v>
      </c>
      <c r="J58" s="37">
        <f>'[1]вспомогат'!L55</f>
        <v>1908796.0600000005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17432950</v>
      </c>
      <c r="D59" s="38">
        <f>'[1]вспомогат'!D56</f>
        <v>6282550</v>
      </c>
      <c r="E59" s="33">
        <f>'[1]вспомогат'!G56</f>
        <v>17081371.35</v>
      </c>
      <c r="F59" s="38">
        <f>'[1]вспомогат'!H56</f>
        <v>4603326.940000001</v>
      </c>
      <c r="G59" s="39">
        <f>'[1]вспомогат'!I56</f>
        <v>73.27163237857242</v>
      </c>
      <c r="H59" s="35">
        <f>'[1]вспомогат'!J56</f>
        <v>-1679223.0599999987</v>
      </c>
      <c r="I59" s="36">
        <f>'[1]вспомогат'!K56</f>
        <v>97.98325211739838</v>
      </c>
      <c r="J59" s="37">
        <f>'[1]вспомогат'!L56</f>
        <v>-351578.6499999985</v>
      </c>
    </row>
    <row r="60" spans="1:10" ht="14.25" customHeight="1">
      <c r="A60" s="53" t="s">
        <v>62</v>
      </c>
      <c r="B60" s="33">
        <f>'[1]вспомогат'!B57</f>
        <v>13478811</v>
      </c>
      <c r="C60" s="33">
        <f>'[1]вспомогат'!C57</f>
        <v>2298581</v>
      </c>
      <c r="D60" s="38">
        <f>'[1]вспомогат'!D57</f>
        <v>976682</v>
      </c>
      <c r="E60" s="33">
        <f>'[1]вспомогат'!G57</f>
        <v>2148430.79</v>
      </c>
      <c r="F60" s="38">
        <f>'[1]вспомогат'!H57</f>
        <v>581415.3700000001</v>
      </c>
      <c r="G60" s="39">
        <f>'[1]вспомогат'!I57</f>
        <v>59.52964936386665</v>
      </c>
      <c r="H60" s="35">
        <f>'[1]вспомогат'!J57</f>
        <v>-395266.6299999999</v>
      </c>
      <c r="I60" s="36">
        <f>'[1]вспомогат'!K57</f>
        <v>93.46769985482348</v>
      </c>
      <c r="J60" s="37">
        <f>'[1]вспомогат'!L57</f>
        <v>-150150.20999999996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14791146</v>
      </c>
      <c r="D61" s="38">
        <f>'[1]вспомогат'!D58</f>
        <v>6701897</v>
      </c>
      <c r="E61" s="33">
        <f>'[1]вспомогат'!G58</f>
        <v>11173674.62</v>
      </c>
      <c r="F61" s="38">
        <f>'[1]вспомогат'!H58</f>
        <v>2832774.289999999</v>
      </c>
      <c r="G61" s="39">
        <f>'[1]вспомогат'!I58</f>
        <v>42.26824569222713</v>
      </c>
      <c r="H61" s="35">
        <f>'[1]вспомогат'!J58</f>
        <v>-3869122.710000001</v>
      </c>
      <c r="I61" s="36">
        <f>'[1]вспомогат'!K58</f>
        <v>75.54299457256388</v>
      </c>
      <c r="J61" s="37">
        <f>'[1]вспомогат'!L58</f>
        <v>-3617471.380000001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2765585</v>
      </c>
      <c r="D62" s="38">
        <f>'[1]вспомогат'!D59</f>
        <v>991275</v>
      </c>
      <c r="E62" s="33">
        <f>'[1]вспомогат'!G59</f>
        <v>4946559.17</v>
      </c>
      <c r="F62" s="38">
        <f>'[1]вспомогат'!H59</f>
        <v>1098451.6999999997</v>
      </c>
      <c r="G62" s="39">
        <f>'[1]вспомогат'!I59</f>
        <v>110.81200474136841</v>
      </c>
      <c r="H62" s="35">
        <f>'[1]вспомогат'!J59</f>
        <v>107176.69999999972</v>
      </c>
      <c r="I62" s="36">
        <f>'[1]вспомогат'!K59</f>
        <v>178.86122357475904</v>
      </c>
      <c r="J62" s="37">
        <f>'[1]вспомогат'!L59</f>
        <v>2180974.17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2645364</v>
      </c>
      <c r="D63" s="38">
        <f>'[1]вспомогат'!D60</f>
        <v>810095</v>
      </c>
      <c r="E63" s="33">
        <f>'[1]вспомогат'!G60</f>
        <v>1657956.61</v>
      </c>
      <c r="F63" s="38">
        <f>'[1]вспомогат'!H60</f>
        <v>331897.42000000016</v>
      </c>
      <c r="G63" s="39">
        <f>'[1]вспомогат'!I60</f>
        <v>40.970184978305035</v>
      </c>
      <c r="H63" s="35">
        <f>'[1]вспомогат'!J60</f>
        <v>-478197.57999999984</v>
      </c>
      <c r="I63" s="36">
        <f>'[1]вспомогат'!K60</f>
        <v>62.67404447932308</v>
      </c>
      <c r="J63" s="37">
        <f>'[1]вспомогат'!L60</f>
        <v>-987407.3899999999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1617810</v>
      </c>
      <c r="D64" s="38">
        <f>'[1]вспомогат'!D61</f>
        <v>353310</v>
      </c>
      <c r="E64" s="33">
        <f>'[1]вспомогат'!G61</f>
        <v>1750255.2</v>
      </c>
      <c r="F64" s="38">
        <f>'[1]вспомогат'!H61</f>
        <v>302192.48</v>
      </c>
      <c r="G64" s="39">
        <f>'[1]вспомогат'!I61</f>
        <v>85.53182191276781</v>
      </c>
      <c r="H64" s="35">
        <f>'[1]вспомогат'!J61</f>
        <v>-51117.52000000002</v>
      </c>
      <c r="I64" s="36">
        <f>'[1]вспомогат'!K61</f>
        <v>108.18669683090103</v>
      </c>
      <c r="J64" s="37">
        <f>'[1]вспомогат'!L61</f>
        <v>132445.19999999995</v>
      </c>
    </row>
    <row r="65" spans="1:10" ht="14.25" customHeight="1">
      <c r="A65" s="53" t="s">
        <v>67</v>
      </c>
      <c r="B65" s="33">
        <f>'[1]вспомогат'!B62</f>
        <v>13494166</v>
      </c>
      <c r="C65" s="33">
        <f>'[1]вспомогат'!C62</f>
        <v>1270700</v>
      </c>
      <c r="D65" s="38">
        <f>'[1]вспомогат'!D62</f>
        <v>368800</v>
      </c>
      <c r="E65" s="33">
        <f>'[1]вспомогат'!G62</f>
        <v>1842260.86</v>
      </c>
      <c r="F65" s="38">
        <f>'[1]вспомогат'!H62</f>
        <v>479051.51</v>
      </c>
      <c r="G65" s="39">
        <f>'[1]вспомогат'!I62</f>
        <v>129.89466106290672</v>
      </c>
      <c r="H65" s="35">
        <f>'[1]вспомогат'!J62</f>
        <v>110251.51000000001</v>
      </c>
      <c r="I65" s="36">
        <f>'[1]вспомогат'!K62</f>
        <v>144.98</v>
      </c>
      <c r="J65" s="37">
        <f>'[1]вспомогат'!L62</f>
        <v>571560.8600000001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1037319</v>
      </c>
      <c r="D66" s="38">
        <f>'[1]вспомогат'!D63</f>
        <v>385217</v>
      </c>
      <c r="E66" s="33">
        <f>'[1]вспомогат'!G63</f>
        <v>1136762.46</v>
      </c>
      <c r="F66" s="38">
        <f>'[1]вспомогат'!H63</f>
        <v>400017.97</v>
      </c>
      <c r="G66" s="39">
        <f>'[1]вспомогат'!I63</f>
        <v>103.8422421648058</v>
      </c>
      <c r="H66" s="35">
        <f>'[1]вспомогат'!J63</f>
        <v>14800.969999999972</v>
      </c>
      <c r="I66" s="36">
        <f>'[1]вспомогат'!K63</f>
        <v>109.58658426192906</v>
      </c>
      <c r="J66" s="37">
        <f>'[1]вспомогат'!L63</f>
        <v>99443.45999999996</v>
      </c>
    </row>
    <row r="67" spans="1:10" ht="14.25" customHeight="1">
      <c r="A67" s="53" t="s">
        <v>69</v>
      </c>
      <c r="B67" s="33">
        <f>'[1]вспомогат'!B64</f>
        <v>13652670</v>
      </c>
      <c r="C67" s="33">
        <f>'[1]вспомогат'!C64</f>
        <v>2529530</v>
      </c>
      <c r="D67" s="38">
        <f>'[1]вспомогат'!D64</f>
        <v>838360</v>
      </c>
      <c r="E67" s="33">
        <f>'[1]вспомогат'!G64</f>
        <v>3501592.49</v>
      </c>
      <c r="F67" s="38">
        <f>'[1]вспомогат'!H64</f>
        <v>1049592.62</v>
      </c>
      <c r="G67" s="39">
        <f>'[1]вспомогат'!I64</f>
        <v>125.19593253494921</v>
      </c>
      <c r="H67" s="35">
        <f>'[1]вспомогат'!J64</f>
        <v>211232.6200000001</v>
      </c>
      <c r="I67" s="36">
        <f>'[1]вспомогат'!K64</f>
        <v>138.42858119887885</v>
      </c>
      <c r="J67" s="37">
        <f>'[1]вспомогат'!L64</f>
        <v>972062.4900000002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2134209</v>
      </c>
      <c r="D68" s="38">
        <f>'[1]вспомогат'!D65</f>
        <v>519125</v>
      </c>
      <c r="E68" s="33">
        <f>'[1]вспомогат'!G65</f>
        <v>2037492.7</v>
      </c>
      <c r="F68" s="38">
        <f>'[1]вспомогат'!H65</f>
        <v>413770.02</v>
      </c>
      <c r="G68" s="39">
        <f>'[1]вспомогат'!I65</f>
        <v>79.70527714904888</v>
      </c>
      <c r="H68" s="35">
        <f>'[1]вспомогат'!J65</f>
        <v>-105354.97999999998</v>
      </c>
      <c r="I68" s="36">
        <f>'[1]вспомогат'!K65</f>
        <v>95.46828356548022</v>
      </c>
      <c r="J68" s="37">
        <f>'[1]вспомогат'!L65</f>
        <v>-96716.30000000005</v>
      </c>
    </row>
    <row r="69" spans="1:10" ht="14.25" customHeight="1">
      <c r="A69" s="53" t="s">
        <v>71</v>
      </c>
      <c r="B69" s="33">
        <f>'[1]вспомогат'!B66</f>
        <v>31644700</v>
      </c>
      <c r="C69" s="33">
        <f>'[1]вспомогат'!C66</f>
        <v>6218089</v>
      </c>
      <c r="D69" s="38">
        <f>'[1]вспомогат'!D66</f>
        <v>2710323</v>
      </c>
      <c r="E69" s="33">
        <f>'[1]вспомогат'!G66</f>
        <v>6724079.32</v>
      </c>
      <c r="F69" s="38">
        <f>'[1]вспомогат'!H66</f>
        <v>1939312.4700000007</v>
      </c>
      <c r="G69" s="39">
        <f>'[1]вспомогат'!I66</f>
        <v>71.55281750551505</v>
      </c>
      <c r="H69" s="35">
        <f>'[1]вспомогат'!J66</f>
        <v>-771010.5299999993</v>
      </c>
      <c r="I69" s="36">
        <f>'[1]вспомогат'!K66</f>
        <v>108.13739269412194</v>
      </c>
      <c r="J69" s="37">
        <f>'[1]вспомогат'!L66</f>
        <v>505990.3200000003</v>
      </c>
    </row>
    <row r="70" spans="1:10" ht="14.25" customHeight="1">
      <c r="A70" s="53" t="s">
        <v>72</v>
      </c>
      <c r="B70" s="33">
        <f>'[1]вспомогат'!B67</f>
        <v>60007200</v>
      </c>
      <c r="C70" s="33">
        <f>'[1]вспомогат'!C67</f>
        <v>15899293</v>
      </c>
      <c r="D70" s="38">
        <f>'[1]вспомогат'!D67</f>
        <v>5262288</v>
      </c>
      <c r="E70" s="33">
        <f>'[1]вспомогат'!G67</f>
        <v>10652784.21</v>
      </c>
      <c r="F70" s="38">
        <f>'[1]вспомогат'!H67</f>
        <v>2744711.8500000006</v>
      </c>
      <c r="G70" s="39">
        <f>'[1]вспомогат'!I67</f>
        <v>52.158145848345825</v>
      </c>
      <c r="H70" s="35">
        <f>'[1]вспомогат'!J67</f>
        <v>-2517576.1499999994</v>
      </c>
      <c r="I70" s="36">
        <f>'[1]вспомогат'!K67</f>
        <v>67.00162208470528</v>
      </c>
      <c r="J70" s="37">
        <f>'[1]вспомогат'!L67</f>
        <v>-5246508.789999999</v>
      </c>
    </row>
    <row r="71" spans="1:10" ht="14.25" customHeight="1">
      <c r="A71" s="53" t="s">
        <v>73</v>
      </c>
      <c r="B71" s="33">
        <f>'[1]вспомогат'!B68</f>
        <v>94926444</v>
      </c>
      <c r="C71" s="33">
        <f>'[1]вспомогат'!C68</f>
        <v>17046725</v>
      </c>
      <c r="D71" s="38">
        <f>'[1]вспомогат'!D68</f>
        <v>5293712</v>
      </c>
      <c r="E71" s="33">
        <f>'[1]вспомогат'!G68</f>
        <v>15655517.49</v>
      </c>
      <c r="F71" s="38">
        <f>'[1]вспомогат'!H68</f>
        <v>3868747.9700000007</v>
      </c>
      <c r="G71" s="39">
        <f>'[1]вспомогат'!I68</f>
        <v>73.08195024587663</v>
      </c>
      <c r="H71" s="35">
        <f>'[1]вспомогат'!J68</f>
        <v>-1424964.0299999993</v>
      </c>
      <c r="I71" s="36">
        <f>'[1]вспомогат'!K68</f>
        <v>91.83885755181714</v>
      </c>
      <c r="J71" s="37">
        <f>'[1]вспомогат'!L68</f>
        <v>-1391207.5099999998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3120710</v>
      </c>
      <c r="D72" s="38">
        <f>'[1]вспомогат'!D69</f>
        <v>1359450</v>
      </c>
      <c r="E72" s="33">
        <f>'[1]вспомогат'!G69</f>
        <v>2629558.67</v>
      </c>
      <c r="F72" s="38">
        <f>'[1]вспомогат'!H69</f>
        <v>724118.5</v>
      </c>
      <c r="G72" s="39">
        <f>'[1]вспомогат'!I69</f>
        <v>53.26554856743536</v>
      </c>
      <c r="H72" s="35">
        <f>'[1]вспомогат'!J69</f>
        <v>-635331.5</v>
      </c>
      <c r="I72" s="36">
        <f>'[1]вспомогат'!K69</f>
        <v>84.26155169817125</v>
      </c>
      <c r="J72" s="37">
        <f>'[1]вспомогат'!L69</f>
        <v>-491151.3300000001</v>
      </c>
    </row>
    <row r="73" spans="1:10" ht="14.25" customHeight="1">
      <c r="A73" s="53" t="s">
        <v>75</v>
      </c>
      <c r="B73" s="33">
        <f>'[1]вспомогат'!B70</f>
        <v>7791665</v>
      </c>
      <c r="C73" s="33">
        <f>'[1]вспомогат'!C70</f>
        <v>1306520</v>
      </c>
      <c r="D73" s="38">
        <f>'[1]вспомогат'!D70</f>
        <v>508420</v>
      </c>
      <c r="E73" s="33">
        <f>'[1]вспомогат'!G70</f>
        <v>2023379.39</v>
      </c>
      <c r="F73" s="38">
        <f>'[1]вспомогат'!H70</f>
        <v>528102.8799999999</v>
      </c>
      <c r="G73" s="39">
        <f>'[1]вспомогат'!I70</f>
        <v>103.87138192832694</v>
      </c>
      <c r="H73" s="35">
        <f>'[1]вспомогат'!J70</f>
        <v>19682.87999999989</v>
      </c>
      <c r="I73" s="36">
        <f>'[1]вспомогат'!K70</f>
        <v>154.8678466460521</v>
      </c>
      <c r="J73" s="37">
        <f>'[1]вспомогат'!L70</f>
        <v>716859.3899999999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754854</v>
      </c>
      <c r="D74" s="38">
        <f>'[1]вспомогат'!D71</f>
        <v>188768</v>
      </c>
      <c r="E74" s="33">
        <f>'[1]вспомогат'!G71</f>
        <v>1119360.5</v>
      </c>
      <c r="F74" s="38">
        <f>'[1]вспомогат'!H71</f>
        <v>238869.37</v>
      </c>
      <c r="G74" s="39">
        <f>'[1]вспомогат'!I71</f>
        <v>126.54124110018647</v>
      </c>
      <c r="H74" s="35">
        <f>'[1]вспомогат'!J71</f>
        <v>50101.369999999995</v>
      </c>
      <c r="I74" s="36">
        <f>'[1]вспомогат'!K71</f>
        <v>148.28834450105583</v>
      </c>
      <c r="J74" s="37">
        <f>'[1]вспомогат'!L71</f>
        <v>364506.5</v>
      </c>
    </row>
    <row r="75" spans="1:10" ht="14.25" customHeight="1">
      <c r="A75" s="53" t="s">
        <v>77</v>
      </c>
      <c r="B75" s="33">
        <f>'[1]вспомогат'!B72</f>
        <v>49348398</v>
      </c>
      <c r="C75" s="33">
        <f>'[1]вспомогат'!C72</f>
        <v>7795973</v>
      </c>
      <c r="D75" s="38">
        <f>'[1]вспомогат'!D72</f>
        <v>2632961</v>
      </c>
      <c r="E75" s="33">
        <f>'[1]вспомогат'!G72</f>
        <v>10370623.82</v>
      </c>
      <c r="F75" s="38">
        <f>'[1]вспомогат'!H72</f>
        <v>2827283.2600000007</v>
      </c>
      <c r="G75" s="39">
        <f>'[1]вспомогат'!I72</f>
        <v>107.38036985735835</v>
      </c>
      <c r="H75" s="35">
        <f>'[1]вспомогат'!J72</f>
        <v>194322.2600000007</v>
      </c>
      <c r="I75" s="36">
        <f>'[1]вспомогат'!K72</f>
        <v>133.0253942644491</v>
      </c>
      <c r="J75" s="37">
        <f>'[1]вспомогат'!L72</f>
        <v>2574650.8200000003</v>
      </c>
    </row>
    <row r="76" spans="1:10" ht="14.25" customHeight="1">
      <c r="A76" s="53" t="s">
        <v>78</v>
      </c>
      <c r="B76" s="33">
        <f>'[1]вспомогат'!B73</f>
        <v>20097680</v>
      </c>
      <c r="C76" s="33">
        <f>'[1]вспомогат'!C73</f>
        <v>3940655</v>
      </c>
      <c r="D76" s="38">
        <f>'[1]вспомогат'!D73</f>
        <v>1554585</v>
      </c>
      <c r="E76" s="33">
        <f>'[1]вспомогат'!G73</f>
        <v>4714659.39</v>
      </c>
      <c r="F76" s="38">
        <f>'[1]вспомогат'!H73</f>
        <v>948051.3199999998</v>
      </c>
      <c r="G76" s="39">
        <f>'[1]вспомогат'!I73</f>
        <v>60.984206074289915</v>
      </c>
      <c r="H76" s="35">
        <f>'[1]вспомогат'!J73</f>
        <v>-606533.6800000002</v>
      </c>
      <c r="I76" s="36">
        <f>'[1]вспомогат'!K73</f>
        <v>119.64151619464276</v>
      </c>
      <c r="J76" s="37">
        <f>'[1]вспомогат'!L73</f>
        <v>774004.3899999997</v>
      </c>
    </row>
    <row r="77" spans="1:10" ht="14.25" customHeight="1">
      <c r="A77" s="53" t="s">
        <v>79</v>
      </c>
      <c r="B77" s="33">
        <f>'[1]вспомогат'!B74</f>
        <v>7468910</v>
      </c>
      <c r="C77" s="33">
        <f>'[1]вспомогат'!C74</f>
        <v>1883850</v>
      </c>
      <c r="D77" s="38">
        <f>'[1]вспомогат'!D74</f>
        <v>500690</v>
      </c>
      <c r="E77" s="33">
        <f>'[1]вспомогат'!G74</f>
        <v>1784290.38</v>
      </c>
      <c r="F77" s="38">
        <f>'[1]вспомогат'!H74</f>
        <v>482330.44999999995</v>
      </c>
      <c r="G77" s="39">
        <f>'[1]вспомогат'!I74</f>
        <v>96.33315025265134</v>
      </c>
      <c r="H77" s="35">
        <f>'[1]вспомогат'!J74</f>
        <v>-18359.550000000047</v>
      </c>
      <c r="I77" s="36">
        <f>'[1]вспомогат'!K74</f>
        <v>94.71509833585476</v>
      </c>
      <c r="J77" s="37">
        <f>'[1]вспомогат'!L74</f>
        <v>-99559.62000000011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1715960</v>
      </c>
      <c r="D78" s="38">
        <f>'[1]вспомогат'!D75</f>
        <v>-219927</v>
      </c>
      <c r="E78" s="33">
        <f>'[1]вспомогат'!G75</f>
        <v>1613569.94</v>
      </c>
      <c r="F78" s="38">
        <f>'[1]вспомогат'!H75</f>
        <v>132259.83999999985</v>
      </c>
      <c r="G78" s="39">
        <f>'[1]вспомогат'!I75</f>
        <v>-60.138063993961566</v>
      </c>
      <c r="H78" s="35">
        <f>'[1]вспомогат'!J75</f>
        <v>352186.83999999985</v>
      </c>
      <c r="I78" s="36">
        <f>'[1]вспомогат'!K75</f>
        <v>94.03307419753374</v>
      </c>
      <c r="J78" s="37">
        <f>'[1]вспомогат'!L75</f>
        <v>-102390.06000000006</v>
      </c>
    </row>
    <row r="79" spans="1:10" ht="14.25" customHeight="1">
      <c r="A79" s="53" t="s">
        <v>81</v>
      </c>
      <c r="B79" s="33">
        <f>'[1]вспомогат'!B76</f>
        <v>7200042</v>
      </c>
      <c r="C79" s="33">
        <f>'[1]вспомогат'!C76</f>
        <v>714214</v>
      </c>
      <c r="D79" s="38">
        <f>'[1]вспомогат'!D76</f>
        <v>281904</v>
      </c>
      <c r="E79" s="33">
        <f>'[1]вспомогат'!G76</f>
        <v>2993922.4</v>
      </c>
      <c r="F79" s="38">
        <f>'[1]вспомогат'!H76</f>
        <v>305019.27</v>
      </c>
      <c r="G79" s="39">
        <f>'[1]вспомогат'!I76</f>
        <v>108.1996956410693</v>
      </c>
      <c r="H79" s="35">
        <f>'[1]вспомогат'!J76</f>
        <v>23115.27000000002</v>
      </c>
      <c r="I79" s="36">
        <f>'[1]вспомогат'!K76</f>
        <v>419.19122279876893</v>
      </c>
      <c r="J79" s="37">
        <f>'[1]вспомогат'!L76</f>
        <v>2279708.4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2645053</v>
      </c>
      <c r="D80" s="38">
        <f>'[1]вспомогат'!D77</f>
        <v>1059718</v>
      </c>
      <c r="E80" s="33">
        <f>'[1]вспомогат'!G77</f>
        <v>2288681.54</v>
      </c>
      <c r="F80" s="38">
        <f>'[1]вспомогат'!H77</f>
        <v>621950.8600000001</v>
      </c>
      <c r="G80" s="39">
        <f>'[1]вспомогат'!I77</f>
        <v>58.690223248071675</v>
      </c>
      <c r="H80" s="35">
        <f>'[1]вспомогат'!J77</f>
        <v>-437767.1399999999</v>
      </c>
      <c r="I80" s="36">
        <f>'[1]вспомогат'!K77</f>
        <v>86.52686883778888</v>
      </c>
      <c r="J80" s="37">
        <f>'[1]вспомогат'!L77</f>
        <v>-356371.45999999996</v>
      </c>
    </row>
    <row r="81" spans="1:10" ht="14.25" customHeight="1">
      <c r="A81" s="53" t="s">
        <v>83</v>
      </c>
      <c r="B81" s="33">
        <f>'[1]вспомогат'!B78</f>
        <v>11419162</v>
      </c>
      <c r="C81" s="33">
        <f>'[1]вспомогат'!C78</f>
        <v>2203879</v>
      </c>
      <c r="D81" s="38">
        <f>'[1]вспомогат'!D78</f>
        <v>443309</v>
      </c>
      <c r="E81" s="33">
        <f>'[1]вспомогат'!G78</f>
        <v>3420719.89</v>
      </c>
      <c r="F81" s="38">
        <f>'[1]вспомогат'!H78</f>
        <v>1613301.4300000002</v>
      </c>
      <c r="G81" s="39">
        <f>'[1]вспомогат'!I78</f>
        <v>363.9225528920009</v>
      </c>
      <c r="H81" s="35">
        <f>'[1]вспомогат'!J78</f>
        <v>1169992.4300000002</v>
      </c>
      <c r="I81" s="36">
        <f>'[1]вспомогат'!K78</f>
        <v>155.21359793346187</v>
      </c>
      <c r="J81" s="37">
        <f>'[1]вспомогат'!L78</f>
        <v>1216840.8900000001</v>
      </c>
    </row>
    <row r="82" spans="1:10" ht="15" customHeight="1">
      <c r="A82" s="51" t="s">
        <v>84</v>
      </c>
      <c r="B82" s="41">
        <f>SUM(B39:B81)</f>
        <v>1211873525</v>
      </c>
      <c r="C82" s="41">
        <f>SUM(C39:C81)</f>
        <v>237945823</v>
      </c>
      <c r="D82" s="41">
        <f>SUM(D39:D81)</f>
        <v>80316449</v>
      </c>
      <c r="E82" s="41">
        <f>SUM(E39:E81)</f>
        <v>241463567.67999995</v>
      </c>
      <c r="F82" s="41">
        <f>SUM(F39:F81)</f>
        <v>59584749.06</v>
      </c>
      <c r="G82" s="42">
        <f>F82/D82*100</f>
        <v>74.18747940412555</v>
      </c>
      <c r="H82" s="41">
        <f>SUM(H39:H81)</f>
        <v>-20731699.939999998</v>
      </c>
      <c r="I82" s="43">
        <f>E82/C82*100</f>
        <v>101.47838051353392</v>
      </c>
      <c r="J82" s="41">
        <f>SUM(J39:J81)</f>
        <v>3517744.680000003</v>
      </c>
    </row>
    <row r="83" spans="1:10" ht="15.75" customHeight="1">
      <c r="A83" s="54" t="s">
        <v>85</v>
      </c>
      <c r="B83" s="55">
        <f>'[1]вспомогат'!B79</f>
        <v>11132173414</v>
      </c>
      <c r="C83" s="55">
        <f>'[1]вспомогат'!C79</f>
        <v>2707357199</v>
      </c>
      <c r="D83" s="55">
        <f>'[1]вспомогат'!D79</f>
        <v>938716502</v>
      </c>
      <c r="E83" s="55">
        <f>'[1]вспомогат'!G79</f>
        <v>2658679832.1100016</v>
      </c>
      <c r="F83" s="55">
        <f>'[1]вспомогат'!H79</f>
        <v>765393682.1899998</v>
      </c>
      <c r="G83" s="56">
        <f>'[1]вспомогат'!I79</f>
        <v>81.53619123124777</v>
      </c>
      <c r="H83" s="55">
        <f>'[1]вспомогат'!J79</f>
        <v>-173322819.80999997</v>
      </c>
      <c r="I83" s="56">
        <f>'[1]вспомогат'!K79</f>
        <v>98.20203381703833</v>
      </c>
      <c r="J83" s="55">
        <f>'[1]вспомогат'!L79</f>
        <v>-48677366.88999987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27.03.2019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2019-03-28T07:56:03Z</dcterms:created>
  <dcterms:modified xsi:type="dcterms:W3CDTF">2019-03-28T07:56:27Z</dcterms:modified>
  <cp:category/>
  <cp:version/>
  <cp:contentType/>
  <cp:contentStatus/>
</cp:coreProperties>
</file>