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<sst xmlns="http://schemas.openxmlformats.org/spreadsheetml/2006/main" count="35" uniqueCount="35">
  <si>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</si>
  <si>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</si>
  <si>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</si>
  <si>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</si>
  <si>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</si>
  <si>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</si>
  <si>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</si>
  <si>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</si>
  <si>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</si>
  <si>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</si>
  <si>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</si>
  <si>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</si>
  <si>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</si>
  <si>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</si>
  <si>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</si>
  <si>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</si>
  <si>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</si>
  <si>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</si>
  <si>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</si>
  <si>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</si>
  <si>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</si>
  <si>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</si>
  <si>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</si>
  <si>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</si>
  <si>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</si>
  <si>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</si>
  <si>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</si>
  <si>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</si>
  <si>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</si>
  <si>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</si>
  <si>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</si>
  <si>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</si>
  <si>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</si>
  <si>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12.08.2019 (загальний фонд)</t>
  </si>
  <si>
    <t>Профінансовано станом на 12.08.2019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</si>
</sst>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C19" sqref="C19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2481500.0100000002</v>
      </c>
      <c r="D7" s="11">
        <f t="shared" si="0"/>
        <v>719348.517</v>
      </c>
      <c r="E7" s="11">
        <f t="shared" si="0"/>
        <v>4246.872</v>
      </c>
      <c r="F7" s="11">
        <f t="shared" si="0"/>
        <v>64475.517</v>
      </c>
      <c r="G7" s="11">
        <f t="shared" si="0"/>
        <v>61903.91700000001</v>
      </c>
      <c r="H7" s="11">
        <f t="shared" si="0"/>
        <v>1631525.1869999997</v>
      </c>
    </row>
    <row r="8" spans="1:11" ht="24.75" customHeight="1">
      <c r="A8" s="29" t="s">
        <v>18</v>
      </c>
      <c r="B8" s="13" t="s">
        <v>19</v>
      </c>
      <c r="C8" s="14">
        <v>26717.497</v>
      </c>
      <c r="D8" s="26">
        <f>14356.465+3153.898</f>
        <v>17510.363</v>
      </c>
      <c r="E8" s="26"/>
      <c r="F8" s="26"/>
      <c r="G8" s="26">
        <v>2242.525</v>
      </c>
      <c r="H8" s="26">
        <f>SUM(C8-D8-G8-E8-F8)</f>
        <v>6964.608999999999</v>
      </c>
      <c r="J8" s="18"/>
      <c r="K8" s="18"/>
    </row>
    <row r="9" spans="1:11" ht="27" customHeight="1">
      <c r="A9" s="12" t="s">
        <v>11</v>
      </c>
      <c r="B9" s="13" t="s">
        <v>20</v>
      </c>
      <c r="C9" s="14">
        <v>906451.23</v>
      </c>
      <c r="D9" s="26">
        <f>458366.618+100458.284</f>
        <v>558824.902</v>
      </c>
      <c r="E9" s="26">
        <v>1119.111</v>
      </c>
      <c r="F9" s="26">
        <v>44591.797</v>
      </c>
      <c r="G9" s="26">
        <v>38516.618</v>
      </c>
      <c r="H9" s="26">
        <f aca="true" t="shared" si="1" ref="H9:H18">SUM(C9-D9-G9-E9-F9)</f>
        <v>263398.80199999997</v>
      </c>
      <c r="J9" s="18"/>
      <c r="K9" s="18"/>
    </row>
    <row r="10" spans="1:11" ht="27.75" customHeight="1">
      <c r="A10" s="12" t="s">
        <v>12</v>
      </c>
      <c r="B10" s="13" t="s">
        <v>21</v>
      </c>
      <c r="C10" s="14">
        <v>1096244.247</v>
      </c>
      <c r="D10" s="26">
        <f>1479.872+325.572</f>
        <v>1805.444</v>
      </c>
      <c r="E10" s="26">
        <v>309.282</v>
      </c>
      <c r="F10" s="26"/>
      <c r="G10" s="26">
        <v>114.654</v>
      </c>
      <c r="H10" s="26">
        <f t="shared" si="1"/>
        <v>1094014.867</v>
      </c>
      <c r="J10" s="18"/>
      <c r="K10" s="18"/>
    </row>
    <row r="11" spans="1:11" ht="27" customHeight="1">
      <c r="A11" s="12" t="s">
        <v>13</v>
      </c>
      <c r="B11" s="13" t="s">
        <v>22</v>
      </c>
      <c r="C11" s="14">
        <v>244809.666</v>
      </c>
      <c r="D11" s="26">
        <f>90801.681+20025.33</f>
        <v>110827.011</v>
      </c>
      <c r="E11" s="26">
        <v>2622.445</v>
      </c>
      <c r="F11" s="26">
        <v>19883.72</v>
      </c>
      <c r="G11" s="26">
        <v>18085.857</v>
      </c>
      <c r="H11" s="26">
        <f t="shared" si="1"/>
        <v>93390.63299999999</v>
      </c>
      <c r="J11" s="18"/>
      <c r="K11" s="18"/>
    </row>
    <row r="12" spans="1:11" ht="27.75" customHeight="1">
      <c r="A12" s="12" t="s">
        <v>14</v>
      </c>
      <c r="B12" s="13" t="s">
        <v>23</v>
      </c>
      <c r="C12" s="15">
        <v>89881.901</v>
      </c>
      <c r="D12" s="26">
        <f>16704.416+3667.027</f>
        <v>20371.443</v>
      </c>
      <c r="E12" s="26"/>
      <c r="F12" s="26"/>
      <c r="G12" s="26">
        <v>2211.698</v>
      </c>
      <c r="H12" s="26">
        <f t="shared" si="1"/>
        <v>67298.76</v>
      </c>
      <c r="J12" s="18"/>
      <c r="K12" s="18"/>
    </row>
    <row r="13" spans="1:11" ht="24.75" customHeight="1">
      <c r="A13" s="12" t="s">
        <v>15</v>
      </c>
      <c r="B13" s="13" t="s">
        <v>24</v>
      </c>
      <c r="C13" s="15">
        <v>35821.024</v>
      </c>
      <c r="D13" s="26">
        <f>8254.529+1754.825</f>
        <v>10009.354000000001</v>
      </c>
      <c r="E13" s="26">
        <v>196.034</v>
      </c>
      <c r="F13" s="26"/>
      <c r="G13" s="26">
        <v>732.565</v>
      </c>
      <c r="H13" s="26">
        <f t="shared" si="1"/>
        <v>24883.071</v>
      </c>
      <c r="J13" s="18"/>
      <c r="K13" s="18"/>
    </row>
    <row r="14" spans="1:11" ht="36.75" customHeight="1" hidden="1">
      <c r="A14" s="12" t="s">
        <v>16</v>
      </c>
      <c r="B14" s="13" t="s">
        <v>25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30</v>
      </c>
      <c r="B15" s="13" t="s">
        <v>29</v>
      </c>
      <c r="C15" s="15">
        <v>10041.613</v>
      </c>
      <c r="D15" s="26"/>
      <c r="E15" s="26"/>
      <c r="F15" s="26"/>
      <c r="G15" s="26"/>
      <c r="H15" s="26">
        <f t="shared" si="1"/>
        <v>10041.613</v>
      </c>
      <c r="J15" s="18"/>
      <c r="K15" s="18"/>
    </row>
    <row r="16" spans="1:11" ht="27" customHeight="1">
      <c r="A16" s="12" t="s">
        <v>31</v>
      </c>
      <c r="B16" s="13" t="s">
        <v>32</v>
      </c>
      <c r="C16" s="15">
        <v>8211.581</v>
      </c>
      <c r="D16" s="26"/>
      <c r="E16" s="26"/>
      <c r="F16" s="26"/>
      <c r="G16" s="26"/>
      <c r="H16" s="26">
        <f t="shared" si="1"/>
        <v>8211.581</v>
      </c>
      <c r="J16" s="18"/>
      <c r="K16" s="18"/>
    </row>
    <row r="17" spans="1:11" ht="25.5" customHeight="1">
      <c r="A17" s="12" t="s">
        <v>27</v>
      </c>
      <c r="B17" s="13" t="s">
        <v>28</v>
      </c>
      <c r="C17" s="15">
        <v>1171.251</v>
      </c>
      <c r="D17" s="26"/>
      <c r="E17" s="26"/>
      <c r="F17" s="26"/>
      <c r="G17" s="26"/>
      <c r="H17" s="26">
        <f t="shared" si="1"/>
        <v>1171.251</v>
      </c>
      <c r="J17" s="18"/>
      <c r="K17" s="18"/>
    </row>
    <row r="18" spans="1:10" ht="24.75" customHeight="1">
      <c r="A18" s="12" t="s">
        <v>17</v>
      </c>
      <c r="B18" s="13" t="s">
        <v>26</v>
      </c>
      <c r="C18" s="15">
        <v>62150</v>
      </c>
      <c r="D18" s="26"/>
      <c r="E18" s="26"/>
      <c r="F18" s="26"/>
      <c r="G18" s="26"/>
      <c r="H18" s="26">
        <f t="shared" si="1"/>
        <v>62150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2019-08-12T13:00:25Z</cp:lastPrinted>
  <dcterms:created xsi:type="dcterms:W3CDTF">2014-04-07T08:59:02Z</dcterms:created>
  <dcterms:modified xsi:type="dcterms:W3CDTF">2019-08-12T13:00:30Z</dcterms:modified>
  <cp:category/>
  <cp:version/>
  <cp:contentType/>
  <cp:contentStatus/>
</cp:coreProperties>
</file>