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<sst xmlns="http://schemas.openxmlformats.org/spreadsheetml/2006/main" count="35" uniqueCount="35">
  <si>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</si>
  <si>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</si>
  <si>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</si>
  <si>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</si>
  <si>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</si>
  <si>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</si>
  <si>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</si>
  <si>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</si>
  <si>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</si>
  <si>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</si>
  <si>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</si>
  <si>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</si>
  <si>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</si>
  <si>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</si>
  <si>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</si>
  <si>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</si>
  <si>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</si>
  <si>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</si>
  <si>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</si>
  <si>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</si>
  <si>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</si>
  <si>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</si>
  <si>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</si>
  <si>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</si>
  <si>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</si>
  <si>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</si>
  <si>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</si>
  <si>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</si>
  <si>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</si>
  <si>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</si>
  <si>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</si>
  <si>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</si>
  <si>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</si>
  <si>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31.08.2020 (загальний фонд)</t>
  </si>
  <si>
    <t>Профінансовано станом на 31.08.2020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</si>
</sst>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E23" sqref="E23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2391243.51246</v>
      </c>
      <c r="D7" s="11">
        <f t="shared" si="0"/>
        <v>790132.51445</v>
      </c>
      <c r="E7" s="11">
        <f t="shared" si="0"/>
        <v>3447.703</v>
      </c>
      <c r="F7" s="11">
        <f t="shared" si="0"/>
        <v>76545.995</v>
      </c>
      <c r="G7" s="11">
        <f>SUM(G8:G18)</f>
        <v>69348.915</v>
      </c>
      <c r="H7" s="11">
        <f t="shared" si="0"/>
        <v>1451768.38501</v>
      </c>
    </row>
    <row r="8" spans="1:11" ht="24.75" customHeight="1">
      <c r="A8" s="29" t="s">
        <v>17</v>
      </c>
      <c r="B8" s="13" t="s">
        <v>18</v>
      </c>
      <c r="C8" s="14">
        <v>33322.641</v>
      </c>
      <c r="D8" s="26">
        <v>23252.824</v>
      </c>
      <c r="E8" s="26"/>
      <c r="F8" s="26"/>
      <c r="G8" s="26">
        <v>1655.181</v>
      </c>
      <c r="H8" s="26">
        <f aca="true" t="shared" si="1" ref="H8:H18">SUM(C8-D8-G8-E8-F8)</f>
        <v>8414.636000000002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937850.794</v>
      </c>
      <c r="D9" s="26">
        <v>576923.019</v>
      </c>
      <c r="E9" s="26">
        <v>949.93</v>
      </c>
      <c r="F9" s="26">
        <v>54721.748</v>
      </c>
      <c r="G9" s="26">
        <v>46865.597</v>
      </c>
      <c r="H9" s="26">
        <f t="shared" si="1"/>
        <v>258390.50000000003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663663.698</v>
      </c>
      <c r="D10" s="26">
        <f>640.213+135.20576</f>
        <v>775.41876</v>
      </c>
      <c r="E10" s="26">
        <v>34.57</v>
      </c>
      <c r="F10" s="26"/>
      <c r="G10" s="26">
        <v>31.255</v>
      </c>
      <c r="H10" s="26">
        <f t="shared" si="1"/>
        <v>662822.45424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232302.82</v>
      </c>
      <c r="D11" s="26">
        <v>143510.336</v>
      </c>
      <c r="E11" s="26">
        <v>2461.204</v>
      </c>
      <c r="F11" s="26">
        <v>21824.247</v>
      </c>
      <c r="G11" s="26">
        <v>18584.931</v>
      </c>
      <c r="H11" s="26">
        <f t="shared" si="1"/>
        <v>45922.102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96083.417</v>
      </c>
      <c r="D12" s="26">
        <v>22754.787</v>
      </c>
      <c r="E12" s="26"/>
      <c r="F12" s="26"/>
      <c r="G12" s="26">
        <v>1622.373</v>
      </c>
      <c r="H12" s="26">
        <f t="shared" si="1"/>
        <v>71706.257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36391.501</v>
      </c>
      <c r="D13" s="26">
        <f>18858.58724+4057.54245</f>
        <v>22916.12969</v>
      </c>
      <c r="E13" s="26">
        <v>1.999</v>
      </c>
      <c r="F13" s="26"/>
      <c r="G13" s="26">
        <v>589.578</v>
      </c>
      <c r="H13" s="26">
        <f t="shared" si="1"/>
        <v>12883.794309999996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5044.12746</v>
      </c>
      <c r="D15" s="26"/>
      <c r="E15" s="26"/>
      <c r="F15" s="26"/>
      <c r="G15" s="26"/>
      <c r="H15" s="26">
        <f t="shared" si="1"/>
        <v>5044.12746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3625.119</v>
      </c>
      <c r="D16" s="26"/>
      <c r="E16" s="26"/>
      <c r="F16" s="26"/>
      <c r="G16" s="26"/>
      <c r="H16" s="26">
        <f t="shared" si="1"/>
        <v>3625.119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382959.395</v>
      </c>
      <c r="D18" s="26"/>
      <c r="E18" s="26"/>
      <c r="F18" s="26"/>
      <c r="G18" s="26"/>
      <c r="H18" s="26">
        <f t="shared" si="1"/>
        <v>382959.395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2020-08-10T11:46:18Z</cp:lastPrinted>
  <dcterms:created xsi:type="dcterms:W3CDTF">2014-04-07T08:59:02Z</dcterms:created>
  <dcterms:modified xsi:type="dcterms:W3CDTF">2020-08-31T13:11:26Z</dcterms:modified>
  <cp:category/>
  <cp:version/>
  <cp:contentType/>
  <cp:contentStatus/>
</cp:coreProperties>
</file>