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Таблиця 1" sheetId="1" r:id="rId1"/>
  </sheets>
  <definedNames>
    <definedName name="_xlnm.Print_Titles" localSheetId="0">'Таблиця 1'!$5:$6</definedName>
    <definedName name="_xlnm.Print_Area" localSheetId="0">'Таблиця 1'!$A$1:$E$25</definedName>
  </definedNames>
  <calcPr fullCalcOnLoad="1"/>
</workbook>
</file>

<file path=xl/sharedStrings.xml><?xml version="1.0" encoding="utf-8"?>
<sst xmlns="http://schemas.openxmlformats.org/spreadsheetml/2006/main" count="27" uniqueCount="27">
  <si>
    <t>Найменування</t>
  </si>
  <si>
    <t>2020 рік (уточнений бюджет)</t>
  </si>
  <si>
    <t>2021 рік</t>
  </si>
  <si>
    <t>+/-</t>
  </si>
  <si>
    <t>%</t>
  </si>
  <si>
    <t>відхилення від 2020</t>
  </si>
  <si>
    <t>Додаткова дотація</t>
  </si>
  <si>
    <t>Освітня субвенція</t>
  </si>
  <si>
    <t>ДОХОДИ</t>
  </si>
  <si>
    <t>Трансферти з державного бюджету, в т.ч.:</t>
  </si>
  <si>
    <t>тис.грн.</t>
  </si>
  <si>
    <t>ДОХОДИ ОБЛАСНОГО БЮДЖЕТУ НА 2021 РІК</t>
  </si>
  <si>
    <t>Субвенція з державного бюджету на здійснення підтримки окремих закладів та заходів у системі охорони здоров'я</t>
  </si>
  <si>
    <t xml:space="preserve">Субвенція з державного бюджету місцевим бюджетам на фінансове забезпечення будівництва, реконструкції, ремонту і утримання автомобільних доріг </t>
  </si>
  <si>
    <t>Субвенція з державного бюджету на надання державної підтримки особам з особливими освітніми потребами</t>
  </si>
  <si>
    <t>Субвенція з державного бюджету на проєктні, будівельно-ремонтні роботи, придбання житла для дітей-сиріт</t>
  </si>
  <si>
    <t>Закріплені доходи, в т.ч.:</t>
  </si>
  <si>
    <t>Податок на доходи фізичних осіб</t>
  </si>
  <si>
    <t>Таблиця 1</t>
  </si>
  <si>
    <t>Податок на прибуток підприємств</t>
  </si>
  <si>
    <t>Рентна плата</t>
  </si>
  <si>
    <t>Плата за адмінпослуги</t>
  </si>
  <si>
    <t>Екофонд</t>
  </si>
  <si>
    <t>Інші надходження</t>
  </si>
  <si>
    <t>Субвенції з державного бюджету, які виділялися протягом 2020 року та не передбачені в Державному бюджеті України на 2021 рік (будуть розподілятися протягом року за рішеннями Кабінету Міністрів України)</t>
  </si>
  <si>
    <t>Медична субвенція*</t>
  </si>
  <si>
    <t>* у 2021 році не передбачена у зв'язку з передачею з 01 квітня 2020 року фінансування комунальних некомерційних підприємств охорони здоров'я до Національної служби здоров'я України за програмою медичних гарантій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</si>
</sst>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0.0%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vertical="top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172" fontId="2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172" fontId="2" fillId="0" borderId="16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4" fontId="2" fillId="0" borderId="17" xfId="0" applyNumberFormat="1" applyFont="1" applyFill="1" applyBorder="1" applyAlignment="1">
      <alignment/>
    </xf>
    <xf numFmtId="174" fontId="2" fillId="0" borderId="18" xfId="0" applyNumberFormat="1" applyFont="1" applyFill="1" applyBorder="1" applyAlignment="1">
      <alignment/>
    </xf>
    <xf numFmtId="174" fontId="2" fillId="0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172" fontId="3" fillId="33" borderId="21" xfId="0" applyNumberFormat="1" applyFont="1" applyFill="1" applyBorder="1" applyAlignment="1">
      <alignment/>
    </xf>
    <xf numFmtId="174" fontId="3" fillId="33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 vertical="top" wrapText="1"/>
    </xf>
    <xf numFmtId="172" fontId="3" fillId="33" borderId="24" xfId="0" applyNumberFormat="1" applyFont="1" applyFill="1" applyBorder="1" applyAlignment="1">
      <alignment/>
    </xf>
    <xf numFmtId="172" fontId="3" fillId="33" borderId="24" xfId="0" applyNumberFormat="1" applyFont="1" applyFill="1" applyBorder="1" applyAlignment="1">
      <alignment vertical="top"/>
    </xf>
    <xf numFmtId="49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4" fontId="2" fillId="0" borderId="30" xfId="0" applyNumberFormat="1" applyFont="1" applyFill="1" applyBorder="1" applyAlignment="1">
      <alignment/>
    </xf>
    <xf numFmtId="172" fontId="2" fillId="0" borderId="31" xfId="0" applyNumberFormat="1" applyFont="1" applyFill="1" applyBorder="1" applyAlignment="1">
      <alignment/>
    </xf>
    <xf numFmtId="172" fontId="2" fillId="0" borderId="31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6">
      <selection activeCell="A14" sqref="A14"/>
    </sheetView>
  </sheetViews>
  <sheetFormatPr defaultColWidth="9.00390625" defaultRowHeight="12.75"/>
  <cols>
    <col min="1" max="1" width="87.125" style="0" customWidth="1"/>
    <col min="2" max="2" width="17.875" style="4" customWidth="1"/>
    <col min="3" max="3" width="17.25390625" style="0" customWidth="1"/>
    <col min="4" max="4" width="16.00390625" style="0" customWidth="1"/>
    <col min="5" max="5" width="14.375" style="8" customWidth="1"/>
    <col min="7" max="7" width="11.75390625" style="0" bestFit="1" customWidth="1"/>
    <col min="9" max="9" width="10.125" style="0" bestFit="1" customWidth="1"/>
  </cols>
  <sheetData>
    <row r="1" ht="12.75">
      <c r="E1" s="8" t="s">
        <v>18</v>
      </c>
    </row>
    <row r="2" spans="1:5" ht="18.75">
      <c r="A2" s="48" t="s">
        <v>11</v>
      </c>
      <c r="B2" s="48"/>
      <c r="C2" s="48"/>
      <c r="D2" s="48"/>
      <c r="E2" s="48"/>
    </row>
    <row r="4" ht="16.5" thickBot="1">
      <c r="E4" s="9" t="s">
        <v>10</v>
      </c>
    </row>
    <row r="5" spans="1:5" ht="18.75">
      <c r="A5" s="51" t="s">
        <v>0</v>
      </c>
      <c r="B5" s="53" t="s">
        <v>1</v>
      </c>
      <c r="C5" s="55" t="s">
        <v>2</v>
      </c>
      <c r="D5" s="49" t="s">
        <v>5</v>
      </c>
      <c r="E5" s="50"/>
    </row>
    <row r="6" spans="1:5" s="2" customFormat="1" ht="56.25" customHeight="1" thickBot="1">
      <c r="A6" s="52"/>
      <c r="B6" s="54"/>
      <c r="C6" s="56"/>
      <c r="D6" s="39" t="s">
        <v>3</v>
      </c>
      <c r="E6" s="40" t="s">
        <v>4</v>
      </c>
    </row>
    <row r="7" spans="1:10" s="4" customFormat="1" ht="19.5" thickBot="1">
      <c r="A7" s="33" t="s">
        <v>8</v>
      </c>
      <c r="B7" s="37">
        <f>B8+B15</f>
        <v>5359790.887</v>
      </c>
      <c r="C7" s="37">
        <f>C8+C15</f>
        <v>4439110.2809999995</v>
      </c>
      <c r="D7" s="34">
        <f>C7-B7</f>
        <v>-920680.6060000006</v>
      </c>
      <c r="E7" s="35">
        <f>C7/B7-1</f>
        <v>-0.17177547135898186</v>
      </c>
      <c r="G7" s="16"/>
      <c r="I7" s="16"/>
      <c r="J7" s="16"/>
    </row>
    <row r="8" spans="1:9" s="4" customFormat="1" ht="19.5" thickBot="1">
      <c r="A8" s="33" t="s">
        <v>16</v>
      </c>
      <c r="B8" s="37">
        <v>2639541.2</v>
      </c>
      <c r="C8" s="38">
        <v>2673190.381</v>
      </c>
      <c r="D8" s="34">
        <f>C8-B8</f>
        <v>33649.180999999866</v>
      </c>
      <c r="E8" s="35">
        <f aca="true" t="shared" si="0" ref="E8:E23">C8/B8-1</f>
        <v>0.01274811736221415</v>
      </c>
      <c r="G8" s="16"/>
      <c r="H8" s="15"/>
      <c r="I8" s="16"/>
    </row>
    <row r="9" spans="1:9" s="4" customFormat="1" ht="18.75">
      <c r="A9" s="36" t="s">
        <v>17</v>
      </c>
      <c r="B9" s="46">
        <v>1786480.3</v>
      </c>
      <c r="C9" s="47">
        <v>1972566.8</v>
      </c>
      <c r="D9" s="24">
        <f aca="true" t="shared" si="1" ref="D9:D14">C9-B9</f>
        <v>186086.5</v>
      </c>
      <c r="E9" s="32">
        <f t="shared" si="0"/>
        <v>0.1041637570814522</v>
      </c>
      <c r="G9" s="16"/>
      <c r="H9" s="15"/>
      <c r="I9" s="16"/>
    </row>
    <row r="10" spans="1:9" s="4" customFormat="1" ht="18.75">
      <c r="A10" s="25" t="s">
        <v>19</v>
      </c>
      <c r="B10" s="17">
        <v>311098.80000000005</v>
      </c>
      <c r="C10" s="17">
        <v>176286.8</v>
      </c>
      <c r="D10" s="5">
        <f t="shared" si="1"/>
        <v>-134812.00000000006</v>
      </c>
      <c r="E10" s="30">
        <f t="shared" si="0"/>
        <v>-0.4333414336538747</v>
      </c>
      <c r="G10" s="16"/>
      <c r="H10" s="15"/>
      <c r="I10" s="16"/>
    </row>
    <row r="11" spans="1:9" s="4" customFormat="1" ht="18.75">
      <c r="A11" s="25" t="s">
        <v>20</v>
      </c>
      <c r="B11" s="17">
        <v>236274.90000000002</v>
      </c>
      <c r="C11" s="17">
        <v>218944.8</v>
      </c>
      <c r="D11" s="5">
        <f t="shared" si="1"/>
        <v>-17330.100000000035</v>
      </c>
      <c r="E11" s="30">
        <f t="shared" si="0"/>
        <v>-0.0733471900739352</v>
      </c>
      <c r="G11" s="16"/>
      <c r="H11" s="15"/>
      <c r="I11" s="16"/>
    </row>
    <row r="12" spans="1:9" s="4" customFormat="1" ht="18.75">
      <c r="A12" s="25" t="s">
        <v>21</v>
      </c>
      <c r="B12" s="17">
        <v>47872.9</v>
      </c>
      <c r="C12" s="17">
        <v>51723.899999999994</v>
      </c>
      <c r="D12" s="5">
        <f t="shared" si="1"/>
        <v>3850.9999999999927</v>
      </c>
      <c r="E12" s="30">
        <f t="shared" si="0"/>
        <v>0.08044217083151417</v>
      </c>
      <c r="G12" s="16"/>
      <c r="H12" s="15"/>
      <c r="I12" s="16"/>
    </row>
    <row r="13" spans="1:9" s="4" customFormat="1" ht="18.75">
      <c r="A13" s="25" t="s">
        <v>22</v>
      </c>
      <c r="B13" s="17">
        <v>100776.1</v>
      </c>
      <c r="C13" s="17">
        <v>104789.4</v>
      </c>
      <c r="D13" s="5">
        <f t="shared" si="1"/>
        <v>4013.2999999999884</v>
      </c>
      <c r="E13" s="30">
        <f t="shared" si="0"/>
        <v>0.03982392650638378</v>
      </c>
      <c r="G13" s="16"/>
      <c r="H13" s="15"/>
      <c r="I13" s="16"/>
    </row>
    <row r="14" spans="1:9" s="4" customFormat="1" ht="19.5" thickBot="1">
      <c r="A14" s="25" t="s">
        <v>23</v>
      </c>
      <c r="B14" s="17">
        <v>157038.2</v>
      </c>
      <c r="C14" s="17">
        <v>148878.713</v>
      </c>
      <c r="D14" s="5">
        <f t="shared" si="1"/>
        <v>-8159.487000000023</v>
      </c>
      <c r="E14" s="30">
        <f t="shared" si="0"/>
        <v>-0.05195861261782175</v>
      </c>
      <c r="G14" s="16"/>
      <c r="H14" s="15"/>
      <c r="I14" s="16"/>
    </row>
    <row r="15" spans="1:7" s="4" customFormat="1" ht="19.5" thickBot="1">
      <c r="A15" s="33" t="s">
        <v>9</v>
      </c>
      <c r="B15" s="34">
        <f>SUM(B16:B23)</f>
        <v>2720249.687</v>
      </c>
      <c r="C15" s="34">
        <f>SUM(C16:C23)</f>
        <v>1765919.9</v>
      </c>
      <c r="D15" s="34">
        <f>SUM(D16:D23)</f>
        <v>-954329.7870000001</v>
      </c>
      <c r="E15" s="35">
        <f t="shared" si="0"/>
        <v>-0.3508243348251142</v>
      </c>
      <c r="G15" s="16"/>
    </row>
    <row r="16" spans="1:7" ht="18.75">
      <c r="A16" s="41" t="s">
        <v>6</v>
      </c>
      <c r="B16" s="42">
        <v>318977.2</v>
      </c>
      <c r="C16" s="43">
        <v>237555.8</v>
      </c>
      <c r="D16" s="44">
        <f aca="true" t="shared" si="2" ref="D16:D23">C16-B16</f>
        <v>-81421.40000000002</v>
      </c>
      <c r="E16" s="45">
        <f t="shared" si="0"/>
        <v>-0.2552577425596564</v>
      </c>
      <c r="G16" s="16"/>
    </row>
    <row r="17" spans="1:7" ht="21" customHeight="1">
      <c r="A17" s="10" t="s">
        <v>7</v>
      </c>
      <c r="B17" s="5">
        <v>503441.1</v>
      </c>
      <c r="C17" s="14">
        <v>583927.9</v>
      </c>
      <c r="D17" s="28">
        <f t="shared" si="2"/>
        <v>80486.80000000005</v>
      </c>
      <c r="E17" s="30">
        <f t="shared" si="0"/>
        <v>0.15987331983820963</v>
      </c>
      <c r="G17" s="16"/>
    </row>
    <row r="18" spans="1:7" ht="20.25" customHeight="1">
      <c r="A18" s="10" t="s">
        <v>25</v>
      </c>
      <c r="B18" s="6">
        <v>352338.4</v>
      </c>
      <c r="C18" s="14">
        <v>0</v>
      </c>
      <c r="D18" s="28">
        <f t="shared" si="2"/>
        <v>-352338.4</v>
      </c>
      <c r="E18" s="30">
        <f t="shared" si="0"/>
        <v>-1</v>
      </c>
      <c r="G18" s="16"/>
    </row>
    <row r="19" spans="1:7" ht="39" customHeight="1">
      <c r="A19" s="11" t="s">
        <v>15</v>
      </c>
      <c r="B19" s="5">
        <v>53765.7</v>
      </c>
      <c r="C19" s="14">
        <v>47966.5</v>
      </c>
      <c r="D19" s="28">
        <f t="shared" si="2"/>
        <v>-5799.199999999997</v>
      </c>
      <c r="E19" s="30">
        <f t="shared" si="0"/>
        <v>-0.10786058769810491</v>
      </c>
      <c r="G19" s="16"/>
    </row>
    <row r="20" spans="1:7" ht="39.75" customHeight="1">
      <c r="A20" s="12" t="s">
        <v>14</v>
      </c>
      <c r="B20" s="5">
        <v>31304.5</v>
      </c>
      <c r="C20" s="14">
        <v>32315.2</v>
      </c>
      <c r="D20" s="28">
        <f t="shared" si="2"/>
        <v>1010.7000000000007</v>
      </c>
      <c r="E20" s="30">
        <f t="shared" si="0"/>
        <v>0.032286093053714326</v>
      </c>
      <c r="G20" s="16"/>
    </row>
    <row r="21" spans="1:7" ht="60" customHeight="1">
      <c r="A21" s="12" t="s">
        <v>13</v>
      </c>
      <c r="B21" s="5">
        <v>899225.8</v>
      </c>
      <c r="C21" s="18">
        <v>734084.5</v>
      </c>
      <c r="D21" s="28">
        <f t="shared" si="2"/>
        <v>-165141.30000000005</v>
      </c>
      <c r="E21" s="30">
        <f t="shared" si="0"/>
        <v>-0.1836483116921246</v>
      </c>
      <c r="G21" s="16"/>
    </row>
    <row r="22" spans="1:7" ht="40.5" customHeight="1">
      <c r="A22" s="12" t="s">
        <v>12</v>
      </c>
      <c r="B22" s="5">
        <v>133564.4</v>
      </c>
      <c r="C22" s="14">
        <v>130070</v>
      </c>
      <c r="D22" s="28">
        <f t="shared" si="2"/>
        <v>-3494.399999999994</v>
      </c>
      <c r="E22" s="30">
        <f t="shared" si="0"/>
        <v>-0.026162660110029323</v>
      </c>
      <c r="G22" s="16"/>
    </row>
    <row r="23" spans="1:7" ht="57.75" customHeight="1" thickBot="1">
      <c r="A23" s="26" t="s">
        <v>24</v>
      </c>
      <c r="B23" s="13">
        <v>427632.58700000006</v>
      </c>
      <c r="C23" s="27">
        <v>0</v>
      </c>
      <c r="D23" s="29">
        <f t="shared" si="2"/>
        <v>-427632.58700000006</v>
      </c>
      <c r="E23" s="31">
        <f t="shared" si="0"/>
        <v>-1</v>
      </c>
      <c r="G23" s="16"/>
    </row>
    <row r="24" spans="1:7" ht="13.5" customHeight="1">
      <c r="A24" s="23"/>
      <c r="B24" s="19"/>
      <c r="C24" s="20"/>
      <c r="D24" s="21"/>
      <c r="E24" s="22"/>
      <c r="G24" s="16"/>
    </row>
    <row r="25" spans="1:5" ht="34.5" customHeight="1">
      <c r="A25" s="57" t="s">
        <v>26</v>
      </c>
      <c r="B25" s="57"/>
      <c r="C25" s="57"/>
      <c r="D25" s="57"/>
      <c r="E25" s="57"/>
    </row>
    <row r="26" spans="1:5" ht="18.75">
      <c r="A26" s="1"/>
      <c r="B26" s="3"/>
      <c r="C26" s="1"/>
      <c r="D26" s="1"/>
      <c r="E26" s="7"/>
    </row>
    <row r="27" spans="1:5" ht="18.75">
      <c r="A27" s="1"/>
      <c r="B27" s="3"/>
      <c r="C27" s="1"/>
      <c r="D27" s="1"/>
      <c r="E27" s="7"/>
    </row>
  </sheetData>
  <sheetProtection/>
  <mergeCells count="6">
    <mergeCell ref="A2:E2"/>
    <mergeCell ref="D5:E5"/>
    <mergeCell ref="A5:A6"/>
    <mergeCell ref="B5:B6"/>
    <mergeCell ref="C5:C6"/>
    <mergeCell ref="A25:E25"/>
  </mergeCells>
  <printOptions/>
  <pageMargins left="0.5511811023622047" right="0.5511811023622047" top="0.3937007874015748" bottom="0.3937007874015748" header="0.31496062992125984" footer="0.5118110236220472"/>
  <pageSetup fitToHeight="2" horizontalDpi="600" verticalDpi="600" orientation="landscape" paperSize="9" scale="85" r:id="rId1"/>
  <headerFooter alignWithMargins="0">
    <oddHeader>&amp;LДепартамент фінансів ЗОДА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budobl5</dc:creator>
  <cp:keywords/>
  <dc:description/>
  <cp:lastModifiedBy>evtushenko</cp:lastModifiedBy>
  <cp:lastPrinted>2020-12-26T10:41:23Z</cp:lastPrinted>
  <dcterms:created xsi:type="dcterms:W3CDTF">2019-08-08T10:06:27Z</dcterms:created>
  <dcterms:modified xsi:type="dcterms:W3CDTF">2020-12-26T10:44:57Z</dcterms:modified>
  <cp:category/>
  <cp:version/>
  <cp:contentType/>
  <cp:contentStatus/>
</cp:coreProperties>
</file>