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<sst xmlns="http://schemas.openxmlformats.org/spreadsheetml/2006/main" count="94" uniqueCount="89">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</sst>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05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07.05.2021</v>
          </cell>
        </row>
        <row r="6">
          <cell r="G6" t="str">
            <v>Фактично надійшло на 07.05.2021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868906556.0900003</v>
          </cell>
          <cell r="H10">
            <v>53435653.890000105</v>
          </cell>
          <cell r="I10">
            <v>23.706202795021873</v>
          </cell>
          <cell r="J10">
            <v>-171972246.1099999</v>
          </cell>
          <cell r="K10">
            <v>85.74150508707056</v>
          </cell>
          <cell r="L10">
            <v>-144495943.90999973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101473.38</v>
          </cell>
          <cell r="H11">
            <v>1150</v>
          </cell>
          <cell r="I11">
            <v>3.1680440771349865</v>
          </cell>
          <cell r="J11">
            <v>-35150</v>
          </cell>
          <cell r="K11">
            <v>68.20822746521476</v>
          </cell>
          <cell r="L11">
            <v>-47296.619999999995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85693.70999999999</v>
          </cell>
          <cell r="H12">
            <v>0</v>
          </cell>
          <cell r="I12">
            <v>0</v>
          </cell>
          <cell r="J12">
            <v>-1550</v>
          </cell>
          <cell r="K12">
            <v>1105.7252903225806</v>
          </cell>
          <cell r="L12">
            <v>77943.70999999999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261264.68000000002</v>
          </cell>
          <cell r="H13">
            <v>4600</v>
          </cell>
          <cell r="I13">
            <v>12.885154061624648</v>
          </cell>
          <cell r="J13">
            <v>-31100</v>
          </cell>
          <cell r="K13">
            <v>139.11857294994675</v>
          </cell>
          <cell r="L13">
            <v>73464.68000000002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1219494.2</v>
          </cell>
          <cell r="H14">
            <v>4460</v>
          </cell>
          <cell r="J14">
            <v>4460</v>
          </cell>
          <cell r="K14">
            <v>1219.4941999999999</v>
          </cell>
          <cell r="L14">
            <v>1119494.2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119394.61999999998</v>
          </cell>
          <cell r="H15">
            <v>0</v>
          </cell>
          <cell r="J15">
            <v>0</v>
          </cell>
          <cell r="K15">
            <v>1193.9461999999999</v>
          </cell>
          <cell r="L15">
            <v>109394.61999999998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5577940.57</v>
          </cell>
          <cell r="H16">
            <v>195825.25</v>
          </cell>
          <cell r="I16">
            <v>15.829763069187678</v>
          </cell>
          <cell r="J16">
            <v>-1041244.75</v>
          </cell>
          <cell r="K16">
            <v>99.22105077599764</v>
          </cell>
          <cell r="L16">
            <v>-43790.4299999997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19249506.88</v>
          </cell>
          <cell r="H17">
            <v>518007.4099999964</v>
          </cell>
          <cell r="I17">
            <v>13.680223539049518</v>
          </cell>
          <cell r="J17">
            <v>-3268534.5900000036</v>
          </cell>
          <cell r="K17">
            <v>86.02687879248596</v>
          </cell>
          <cell r="L17">
            <v>-3126647.120000001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8421535.79</v>
          </cell>
          <cell r="H18">
            <v>477725.29000000004</v>
          </cell>
          <cell r="I18">
            <v>29.48144470562389</v>
          </cell>
          <cell r="J18">
            <v>-1142701.71</v>
          </cell>
          <cell r="K18">
            <v>81.18146841676902</v>
          </cell>
          <cell r="L18">
            <v>-1952181.210000001</v>
          </cell>
        </row>
        <row r="19">
          <cell r="B19">
            <v>22563587</v>
          </cell>
          <cell r="C19">
            <v>8488107</v>
          </cell>
          <cell r="D19">
            <v>2641551</v>
          </cell>
          <cell r="G19">
            <v>6660599.39</v>
          </cell>
          <cell r="H19">
            <v>275853.5999999987</v>
          </cell>
          <cell r="I19">
            <v>10.44286481692001</v>
          </cell>
          <cell r="J19">
            <v>-2365697.4000000013</v>
          </cell>
          <cell r="K19">
            <v>78.46978590161504</v>
          </cell>
          <cell r="L19">
            <v>-1827507.6100000003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8659600.04</v>
          </cell>
          <cell r="H20">
            <v>339097.0399999991</v>
          </cell>
          <cell r="I20">
            <v>29.670137983532896</v>
          </cell>
          <cell r="J20">
            <v>-803792.9600000009</v>
          </cell>
          <cell r="K20">
            <v>141.22282501096728</v>
          </cell>
          <cell r="L20">
            <v>2527730.039999999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7079781.099999999</v>
          </cell>
          <cell r="H21">
            <v>354190.9299999997</v>
          </cell>
          <cell r="I21">
            <v>19.533701185177815</v>
          </cell>
          <cell r="J21">
            <v>-1459039.0700000003</v>
          </cell>
          <cell r="K21">
            <v>82.98226257899967</v>
          </cell>
          <cell r="L21">
            <v>-1451898.9000000013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15221418.810000004</v>
          </cell>
          <cell r="H22">
            <v>827528.030000003</v>
          </cell>
          <cell r="I22">
            <v>24.293716199117853</v>
          </cell>
          <cell r="J22">
            <v>-2578817.969999997</v>
          </cell>
          <cell r="K22">
            <v>81.19447170529732</v>
          </cell>
          <cell r="L22">
            <v>-3525447.1899999958</v>
          </cell>
        </row>
        <row r="23">
          <cell r="B23">
            <v>88219080</v>
          </cell>
          <cell r="C23">
            <v>27847695</v>
          </cell>
          <cell r="D23">
            <v>5832971</v>
          </cell>
          <cell r="G23">
            <v>28169477.77</v>
          </cell>
          <cell r="H23">
            <v>1143465.4799999967</v>
          </cell>
          <cell r="I23">
            <v>19.6034830277743</v>
          </cell>
          <cell r="J23">
            <v>-4689505.520000003</v>
          </cell>
          <cell r="K23">
            <v>101.15550953139928</v>
          </cell>
          <cell r="L23">
            <v>321782.76999999955</v>
          </cell>
        </row>
        <row r="24">
          <cell r="B24">
            <v>28414475</v>
          </cell>
          <cell r="C24">
            <v>9552075</v>
          </cell>
          <cell r="D24">
            <v>2540300</v>
          </cell>
          <cell r="G24">
            <v>9387481.14</v>
          </cell>
          <cell r="H24">
            <v>204332.06000000238</v>
          </cell>
          <cell r="I24">
            <v>8.043619257568098</v>
          </cell>
          <cell r="J24">
            <v>-2335967.9399999976</v>
          </cell>
          <cell r="K24">
            <v>98.2768784792833</v>
          </cell>
          <cell r="L24">
            <v>-164593.8599999994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11306335.44</v>
          </cell>
          <cell r="H25">
            <v>278023.2000000011</v>
          </cell>
          <cell r="I25">
            <v>9.427167643777778</v>
          </cell>
          <cell r="J25">
            <v>-2671146.799999999</v>
          </cell>
          <cell r="K25">
            <v>81.07821678822899</v>
          </cell>
          <cell r="L25">
            <v>-2638637.5600000005</v>
          </cell>
        </row>
        <row r="26">
          <cell r="B26">
            <v>15682956</v>
          </cell>
          <cell r="C26">
            <v>9272026</v>
          </cell>
          <cell r="D26">
            <v>5692737</v>
          </cell>
          <cell r="G26">
            <v>3939551.5600000005</v>
          </cell>
          <cell r="H26">
            <v>87883.83999999985</v>
          </cell>
          <cell r="I26">
            <v>1.543788866409951</v>
          </cell>
          <cell r="J26">
            <v>-5604853.16</v>
          </cell>
          <cell r="K26">
            <v>42.48857326327602</v>
          </cell>
          <cell r="L26">
            <v>-5332474.4399999995</v>
          </cell>
        </row>
        <row r="27">
          <cell r="B27">
            <v>28188190</v>
          </cell>
          <cell r="C27">
            <v>8342815</v>
          </cell>
          <cell r="D27">
            <v>1414076</v>
          </cell>
          <cell r="G27">
            <v>9102640.35</v>
          </cell>
          <cell r="H27">
            <v>430730.2000000011</v>
          </cell>
          <cell r="I27">
            <v>30.4601874298129</v>
          </cell>
          <cell r="J27">
            <v>-983345.7999999989</v>
          </cell>
          <cell r="K27">
            <v>109.107541639123</v>
          </cell>
          <cell r="L27">
            <v>759825.3499999996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3683903.0799999996</v>
          </cell>
          <cell r="H28">
            <v>62076.189999999944</v>
          </cell>
          <cell r="I28">
            <v>8.41007455457603</v>
          </cell>
          <cell r="J28">
            <v>-676040.81</v>
          </cell>
          <cell r="K28">
            <v>109.75806053238826</v>
          </cell>
          <cell r="L28">
            <v>327518.0799999996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23485189.310000002</v>
          </cell>
          <cell r="H29">
            <v>857020.5999999978</v>
          </cell>
          <cell r="I29">
            <v>17.268579396279137</v>
          </cell>
          <cell r="J29">
            <v>-4105869.4000000022</v>
          </cell>
          <cell r="K29">
            <v>92.12157718243222</v>
          </cell>
          <cell r="L29">
            <v>-2008500.6899999976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32686631.730000004</v>
          </cell>
          <cell r="H30">
            <v>1042823.4699999914</v>
          </cell>
          <cell r="I30">
            <v>16.16855776237641</v>
          </cell>
          <cell r="J30">
            <v>-5406876.530000009</v>
          </cell>
          <cell r="K30">
            <v>93.52887125172468</v>
          </cell>
          <cell r="L30">
            <v>-2261541.269999996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10949200.020000001</v>
          </cell>
          <cell r="H31">
            <v>415358.0700000003</v>
          </cell>
          <cell r="I31">
            <v>16.846945422392405</v>
          </cell>
          <cell r="J31">
            <v>-2050121.9299999997</v>
          </cell>
          <cell r="K31">
            <v>83.19994422536904</v>
          </cell>
          <cell r="L31">
            <v>-2210904.9799999986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23572572.119999997</v>
          </cell>
          <cell r="H32">
            <v>686279.2400000058</v>
          </cell>
          <cell r="I32">
            <v>15.999236265721848</v>
          </cell>
          <cell r="J32">
            <v>-3603170.759999994</v>
          </cell>
          <cell r="K32">
            <v>94.75207217897143</v>
          </cell>
          <cell r="L32">
            <v>-1305587.8800000027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34715543.01000002</v>
          </cell>
          <cell r="H33">
            <v>1134916.2500000224</v>
          </cell>
          <cell r="I33">
            <v>14.49749692144999</v>
          </cell>
          <cell r="J33">
            <v>-6693443.749999978</v>
          </cell>
          <cell r="K33">
            <v>81.29894314197999</v>
          </cell>
          <cell r="L33">
            <v>-7985556.98999998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6011892.39</v>
          </cell>
          <cell r="H34">
            <v>135755.86999999918</v>
          </cell>
          <cell r="I34">
            <v>11.797964146168429</v>
          </cell>
          <cell r="J34">
            <v>-1014916.1300000008</v>
          </cell>
          <cell r="K34">
            <v>92.36810099953539</v>
          </cell>
          <cell r="L34">
            <v>-496731.61000000034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31896762.96000001</v>
          </cell>
          <cell r="H35">
            <v>1257639.5</v>
          </cell>
          <cell r="I35">
            <v>16.76996888399069</v>
          </cell>
          <cell r="J35">
            <v>-6241715.5</v>
          </cell>
          <cell r="K35">
            <v>99.87830819411528</v>
          </cell>
          <cell r="L35">
            <v>-38863.039999991655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8150448.459999999</v>
          </cell>
          <cell r="H36">
            <v>321378.4900000002</v>
          </cell>
          <cell r="I36">
            <v>14.883512280877262</v>
          </cell>
          <cell r="J36">
            <v>-1837913.5099999998</v>
          </cell>
          <cell r="K36">
            <v>93.28687856616685</v>
          </cell>
          <cell r="L36">
            <v>-586523.540000001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2943158.07</v>
          </cell>
          <cell r="H37">
            <v>81832.56000000006</v>
          </cell>
          <cell r="I37">
            <v>13.391026018654895</v>
          </cell>
          <cell r="J37">
            <v>-529267.44</v>
          </cell>
          <cell r="K37">
            <v>110.32154097008771</v>
          </cell>
          <cell r="L37">
            <v>275358.06999999983</v>
          </cell>
        </row>
        <row r="38">
          <cell r="B38">
            <v>14272562</v>
          </cell>
          <cell r="C38">
            <v>2818670</v>
          </cell>
          <cell r="D38">
            <v>478833</v>
          </cell>
          <cell r="G38">
            <v>3666024.57</v>
          </cell>
          <cell r="H38">
            <v>81368.8999999999</v>
          </cell>
          <cell r="I38">
            <v>16.993168808331905</v>
          </cell>
          <cell r="J38">
            <v>-397464.1000000001</v>
          </cell>
          <cell r="K38">
            <v>130.06221267477213</v>
          </cell>
          <cell r="L38">
            <v>847354.5699999998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4932773.130000002</v>
          </cell>
          <cell r="H39">
            <v>183210.83000000007</v>
          </cell>
          <cell r="I39">
            <v>20.83158003652134</v>
          </cell>
          <cell r="J39">
            <v>-696275.1699999999</v>
          </cell>
          <cell r="K39">
            <v>98.26840301420768</v>
          </cell>
          <cell r="L39">
            <v>-86920.86999999825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6504124.840000001</v>
          </cell>
          <cell r="H40">
            <v>241274.26999999955</v>
          </cell>
          <cell r="I40">
            <v>17.729152980769904</v>
          </cell>
          <cell r="J40">
            <v>-1119615.7300000004</v>
          </cell>
          <cell r="K40">
            <v>98.15931929690059</v>
          </cell>
          <cell r="L40">
            <v>-121965.15999999922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3517971.65</v>
          </cell>
          <cell r="H41">
            <v>81410.54000000004</v>
          </cell>
          <cell r="I41">
            <v>9.395970412295823</v>
          </cell>
          <cell r="J41">
            <v>-785030.46</v>
          </cell>
          <cell r="K41">
            <v>82.36332798287353</v>
          </cell>
          <cell r="L41">
            <v>-753312.3500000001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18636124.430000003</v>
          </cell>
          <cell r="H42">
            <v>605534.7800000012</v>
          </cell>
          <cell r="I42">
            <v>13.401012044726516</v>
          </cell>
          <cell r="J42">
            <v>-3913040.219999999</v>
          </cell>
          <cell r="K42">
            <v>88.83208293493982</v>
          </cell>
          <cell r="L42">
            <v>-2342922.5699999966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20414864.409999996</v>
          </cell>
          <cell r="H43">
            <v>475345.62999999896</v>
          </cell>
          <cell r="I43">
            <v>8.273765733745368</v>
          </cell>
          <cell r="J43">
            <v>-5269869.370000001</v>
          </cell>
          <cell r="K43">
            <v>67.90167177254706</v>
          </cell>
          <cell r="L43">
            <v>-9650469.590000004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33796649.01999999</v>
          </cell>
          <cell r="H44">
            <v>915539.3899999857</v>
          </cell>
          <cell r="I44">
            <v>12.686371335659954</v>
          </cell>
          <cell r="J44">
            <v>-6301176.610000014</v>
          </cell>
          <cell r="K44">
            <v>87.7504368483689</v>
          </cell>
          <cell r="L44">
            <v>-4717858.980000012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5914851.78</v>
          </cell>
          <cell r="H45">
            <v>380592.61000000034</v>
          </cell>
          <cell r="I45">
            <v>34.895943703296226</v>
          </cell>
          <cell r="J45">
            <v>-710057.3899999997</v>
          </cell>
          <cell r="K45">
            <v>103.79256444074147</v>
          </cell>
          <cell r="L45">
            <v>216127.78000000026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5354341.689999999</v>
          </cell>
          <cell r="H46">
            <v>334642.81999999844</v>
          </cell>
          <cell r="I46">
            <v>21.416181035089526</v>
          </cell>
          <cell r="J46">
            <v>-1227927.1800000016</v>
          </cell>
          <cell r="K46">
            <v>77.32604829031375</v>
          </cell>
          <cell r="L46">
            <v>-1570028.3100000015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20442089.360000003</v>
          </cell>
          <cell r="H47">
            <v>585514.9700000025</v>
          </cell>
          <cell r="I47">
            <v>12.3994352101074</v>
          </cell>
          <cell r="J47">
            <v>-4136595.0299999975</v>
          </cell>
          <cell r="K47">
            <v>83.97493316890609</v>
          </cell>
          <cell r="L47">
            <v>-3900995.639999997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9174037.740000002</v>
          </cell>
          <cell r="H48">
            <v>339304.3300000001</v>
          </cell>
          <cell r="I48">
            <v>18.997790058342016</v>
          </cell>
          <cell r="J48">
            <v>-1446715.67</v>
          </cell>
          <cell r="K48">
            <v>92.67196230103114</v>
          </cell>
          <cell r="L48">
            <v>-725437.2599999979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6321501.220000002</v>
          </cell>
          <cell r="H49">
            <v>289636.91000000015</v>
          </cell>
          <cell r="I49">
            <v>25.802842761692663</v>
          </cell>
          <cell r="J49">
            <v>-832863.0899999999</v>
          </cell>
          <cell r="K49">
            <v>107.70314079437762</v>
          </cell>
          <cell r="L49">
            <v>452126.2200000016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11489483.89</v>
          </cell>
          <cell r="H50">
            <v>403575.64000000246</v>
          </cell>
          <cell r="I50">
            <v>19.399541227955602</v>
          </cell>
          <cell r="J50">
            <v>-1676760.3599999975</v>
          </cell>
          <cell r="K50">
            <v>123.15408114407028</v>
          </cell>
          <cell r="L50">
            <v>2160126.8900000006</v>
          </cell>
        </row>
        <row r="51">
          <cell r="B51">
            <v>26227300</v>
          </cell>
          <cell r="C51">
            <v>7361920</v>
          </cell>
          <cell r="D51">
            <v>1261028</v>
          </cell>
          <cell r="G51">
            <v>7081741.93</v>
          </cell>
          <cell r="H51">
            <v>184734.58000000007</v>
          </cell>
          <cell r="I51">
            <v>14.649522453109693</v>
          </cell>
          <cell r="J51">
            <v>-1076293.42</v>
          </cell>
          <cell r="K51">
            <v>96.19422555528992</v>
          </cell>
          <cell r="L51">
            <v>-280178.0700000003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182532777.01</v>
          </cell>
          <cell r="H52">
            <v>6970225.559999973</v>
          </cell>
          <cell r="I52">
            <v>19.534602621027165</v>
          </cell>
          <cell r="J52">
            <v>-28711204.440000027</v>
          </cell>
          <cell r="K52">
            <v>99.9781385759283</v>
          </cell>
          <cell r="L52">
            <v>-39912.99000000954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16767780.770000001</v>
          </cell>
          <cell r="H53">
            <v>749988.6800000034</v>
          </cell>
          <cell r="I53">
            <v>20.149838610790145</v>
          </cell>
          <cell r="J53">
            <v>-2972069.3199999966</v>
          </cell>
          <cell r="K53">
            <v>94.37178608031725</v>
          </cell>
          <cell r="L53">
            <v>-1000009.2299999986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4035996.45</v>
          </cell>
          <cell r="H54">
            <v>103815.18000000017</v>
          </cell>
          <cell r="I54">
            <v>15.924429841515295</v>
          </cell>
          <cell r="J54">
            <v>-548108.8199999998</v>
          </cell>
          <cell r="K54">
            <v>93.27498441756354</v>
          </cell>
          <cell r="L54">
            <v>-290990.5499999998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78913626.91000001</v>
          </cell>
          <cell r="H55">
            <v>5030780.690000027</v>
          </cell>
          <cell r="I55">
            <v>24.772031437969687</v>
          </cell>
          <cell r="J55">
            <v>-15277528.309999973</v>
          </cell>
          <cell r="K55">
            <v>73.00444018853024</v>
          </cell>
          <cell r="L55">
            <v>-29180657.08999999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15591051.639999999</v>
          </cell>
          <cell r="H56">
            <v>532176.8199999984</v>
          </cell>
          <cell r="I56">
            <v>17.232533409321206</v>
          </cell>
          <cell r="J56">
            <v>-2556033.1800000016</v>
          </cell>
          <cell r="K56">
            <v>98.69815619718042</v>
          </cell>
          <cell r="L56">
            <v>-205648.36000000127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4101256.2899999986</v>
          </cell>
          <cell r="H57">
            <v>185591.55999999866</v>
          </cell>
          <cell r="I57">
            <v>26.161027318090646</v>
          </cell>
          <cell r="J57">
            <v>-523828.44000000134</v>
          </cell>
          <cell r="K57">
            <v>131.6382754248848</v>
          </cell>
          <cell r="L57">
            <v>985706.2899999986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6121728.640000001</v>
          </cell>
          <cell r="H58">
            <v>137104.66000000108</v>
          </cell>
          <cell r="I58">
            <v>10.732263013698715</v>
          </cell>
          <cell r="J58">
            <v>-1140395.339999999</v>
          </cell>
          <cell r="K58">
            <v>94.69617052872569</v>
          </cell>
          <cell r="L58">
            <v>-342871.3599999994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7365117.09</v>
          </cell>
          <cell r="H59">
            <v>362017.3799999999</v>
          </cell>
          <cell r="I59">
            <v>20.40040235325939</v>
          </cell>
          <cell r="J59">
            <v>-1412542.62</v>
          </cell>
          <cell r="K59">
            <v>88.1794388931591</v>
          </cell>
          <cell r="L59">
            <v>-987302.9100000001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25824901.670000006</v>
          </cell>
          <cell r="H60">
            <v>1368538.379999999</v>
          </cell>
          <cell r="I60">
            <v>29.71332450534725</v>
          </cell>
          <cell r="J60">
            <v>-3237268.620000001</v>
          </cell>
          <cell r="K60">
            <v>106.6737617690109</v>
          </cell>
          <cell r="L60">
            <v>1615666.6700000055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4778959.010000003</v>
          </cell>
          <cell r="H61">
            <v>166769.68000000156</v>
          </cell>
          <cell r="I61">
            <v>18.29124339454207</v>
          </cell>
          <cell r="J61">
            <v>-744976.3199999984</v>
          </cell>
          <cell r="K61">
            <v>99.62110739014021</v>
          </cell>
          <cell r="L61">
            <v>-18175.98999999743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6831032.150000001</v>
          </cell>
          <cell r="H62">
            <v>135283.58999999985</v>
          </cell>
          <cell r="I62">
            <v>9.481216434139593</v>
          </cell>
          <cell r="J62">
            <v>-1291575.4100000001</v>
          </cell>
          <cell r="K62">
            <v>102.20425838599125</v>
          </cell>
          <cell r="L62">
            <v>147326.1500000013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8086470.170000001</v>
          </cell>
          <cell r="H63">
            <v>196478.76000000164</v>
          </cell>
          <cell r="I63">
            <v>14.308615956013664</v>
          </cell>
          <cell r="J63">
            <v>-1176671.2399999984</v>
          </cell>
          <cell r="K63">
            <v>129.73494874917176</v>
          </cell>
          <cell r="L63">
            <v>1853400.1700000009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36889459.070000015</v>
          </cell>
          <cell r="H64">
            <v>1320520.100000009</v>
          </cell>
          <cell r="I64">
            <v>18.44158867573825</v>
          </cell>
          <cell r="J64">
            <v>-5840034.899999991</v>
          </cell>
          <cell r="K64">
            <v>108.06217157765032</v>
          </cell>
          <cell r="L64">
            <v>2752204.070000015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32354511.659999996</v>
          </cell>
          <cell r="H65">
            <v>1629207.0899999961</v>
          </cell>
          <cell r="I65">
            <v>25.859674733309312</v>
          </cell>
          <cell r="J65">
            <v>-4670976.910000004</v>
          </cell>
          <cell r="K65">
            <v>101.58343400517138</v>
          </cell>
          <cell r="L65">
            <v>504326.6599999964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23740353.580000002</v>
          </cell>
          <cell r="H66">
            <v>665145.2400000021</v>
          </cell>
          <cell r="I66">
            <v>13.160200846105216</v>
          </cell>
          <cell r="J66">
            <v>-4389072.759999998</v>
          </cell>
          <cell r="K66">
            <v>97.88824141404262</v>
          </cell>
          <cell r="L66">
            <v>-512154.41999999806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362606164.76000005</v>
          </cell>
          <cell r="H67">
            <v>30018403.089999974</v>
          </cell>
          <cell r="I67">
            <v>42.77390124573856</v>
          </cell>
          <cell r="J67">
            <v>-40160846.910000026</v>
          </cell>
          <cell r="K67">
            <v>96.35142662256791</v>
          </cell>
          <cell r="L67">
            <v>-13730935.23999995</v>
          </cell>
        </row>
        <row r="68">
          <cell r="B68">
            <v>6492000000</v>
          </cell>
          <cell r="C68">
            <v>2646285000</v>
          </cell>
          <cell r="D68">
            <v>556285000</v>
          </cell>
          <cell r="G68">
            <v>2329498203.3699994</v>
          </cell>
          <cell r="H68">
            <v>148358808.93999958</v>
          </cell>
          <cell r="I68">
            <v>26.66956846580432</v>
          </cell>
          <cell r="J68">
            <v>-407926191.0600004</v>
          </cell>
          <cell r="K68">
            <v>88.02899927143145</v>
          </cell>
          <cell r="L68">
            <v>-316786796.6300006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6605880.76</v>
          </cell>
          <cell r="H69">
            <v>409062.7399999993</v>
          </cell>
          <cell r="I69">
            <v>25.187429151978773</v>
          </cell>
          <cell r="J69">
            <v>-1215012.2600000007</v>
          </cell>
          <cell r="K69">
            <v>79.96446879441037</v>
          </cell>
          <cell r="L69">
            <v>-1655139.2400000002</v>
          </cell>
        </row>
        <row r="70">
          <cell r="B70">
            <v>26260500</v>
          </cell>
          <cell r="C70">
            <v>9495079</v>
          </cell>
          <cell r="D70">
            <v>1885901</v>
          </cell>
          <cell r="G70">
            <v>8897106.709999999</v>
          </cell>
          <cell r="H70">
            <v>401972.37999999896</v>
          </cell>
          <cell r="I70">
            <v>21.314606652204912</v>
          </cell>
          <cell r="J70">
            <v>-1483928.620000001</v>
          </cell>
          <cell r="K70">
            <v>93.70229262968743</v>
          </cell>
          <cell r="L70">
            <v>-597972.290000001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13195073.98</v>
          </cell>
          <cell r="H71">
            <v>396255.8699999992</v>
          </cell>
          <cell r="I71">
            <v>14.669075012373636</v>
          </cell>
          <cell r="J71">
            <v>-2305045.130000001</v>
          </cell>
          <cell r="K71">
            <v>91.47501318043909</v>
          </cell>
          <cell r="L71">
            <v>-1229711.0199999996</v>
          </cell>
        </row>
        <row r="72">
          <cell r="B72">
            <v>207684300</v>
          </cell>
          <cell r="C72">
            <v>72215145</v>
          </cell>
          <cell r="D72">
            <v>14253700</v>
          </cell>
          <cell r="G72">
            <v>91632126.1</v>
          </cell>
          <cell r="H72">
            <v>8345649.820000008</v>
          </cell>
          <cell r="I72">
            <v>58.550760995390725</v>
          </cell>
          <cell r="J72">
            <v>-5908050.179999992</v>
          </cell>
          <cell r="K72">
            <v>126.88768554020074</v>
          </cell>
          <cell r="L72">
            <v>19416981.099999994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9030618.929999998</v>
          </cell>
          <cell r="H73">
            <v>307296.81999999844</v>
          </cell>
          <cell r="I73">
            <v>16.044862379812315</v>
          </cell>
          <cell r="J73">
            <v>-1607938.1800000016</v>
          </cell>
          <cell r="K73">
            <v>87.50676052407431</v>
          </cell>
          <cell r="L73">
            <v>-1289291.0700000022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251323246.75000003</v>
          </cell>
          <cell r="H74">
            <v>15423306.599999964</v>
          </cell>
          <cell r="I74">
            <v>25.674273966673823</v>
          </cell>
          <cell r="J74">
            <v>-44649693.400000036</v>
          </cell>
          <cell r="K74">
            <v>85.32158023832157</v>
          </cell>
          <cell r="L74">
            <v>-43236753.24999997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6688517.8999999985</v>
          </cell>
          <cell r="H75">
            <v>141024.4699999988</v>
          </cell>
          <cell r="I75">
            <v>12.46281423377586</v>
          </cell>
          <cell r="J75">
            <v>-990537.5300000012</v>
          </cell>
          <cell r="K75">
            <v>106.62389341241933</v>
          </cell>
          <cell r="L75">
            <v>415516.8999999985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15703402.600000001</v>
          </cell>
          <cell r="H76">
            <v>731295.3599999994</v>
          </cell>
          <cell r="I76">
            <v>16.885333702767277</v>
          </cell>
          <cell r="J76">
            <v>-3599654.6400000006</v>
          </cell>
          <cell r="K76">
            <v>90.91750098207258</v>
          </cell>
          <cell r="L76">
            <v>-1568742.3999999985</v>
          </cell>
        </row>
        <row r="77">
          <cell r="B77">
            <v>25527000</v>
          </cell>
          <cell r="C77">
            <v>7685860</v>
          </cell>
          <cell r="D77">
            <v>1860132</v>
          </cell>
          <cell r="G77">
            <v>7189015.790000001</v>
          </cell>
          <cell r="H77">
            <v>208482.31000000052</v>
          </cell>
          <cell r="I77">
            <v>11.20793094253529</v>
          </cell>
          <cell r="J77">
            <v>-1651649.6899999995</v>
          </cell>
          <cell r="K77">
            <v>93.53560681563287</v>
          </cell>
          <cell r="L77">
            <v>-496844.20999999903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15473062.679999998</v>
          </cell>
          <cell r="H78">
            <v>646087.2599999979</v>
          </cell>
          <cell r="I78">
            <v>20.744493819232552</v>
          </cell>
          <cell r="J78">
            <v>-2468412.740000002</v>
          </cell>
          <cell r="K78">
            <v>100.76757502344482</v>
          </cell>
          <cell r="L78">
            <v>117862.67999999784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4260481.56</v>
          </cell>
          <cell r="H79">
            <v>125755.00999999978</v>
          </cell>
          <cell r="I79">
            <v>8.216000669013864</v>
          </cell>
          <cell r="J79">
            <v>-1404855.9900000002</v>
          </cell>
          <cell r="K79">
            <v>55.46288058564264</v>
          </cell>
          <cell r="L79">
            <v>-3421199.4400000004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5443745.270000001</v>
          </cell>
          <cell r="H80">
            <v>126302.21999999974</v>
          </cell>
          <cell r="I80">
            <v>11.038319687891075</v>
          </cell>
          <cell r="J80">
            <v>-1017913.7800000003</v>
          </cell>
          <cell r="K80">
            <v>126.01903962701809</v>
          </cell>
          <cell r="L80">
            <v>1123965.2700000014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7874387.970000001</v>
          </cell>
          <cell r="H81">
            <v>288631.7700000005</v>
          </cell>
          <cell r="I81">
            <v>12.577364282038376</v>
          </cell>
          <cell r="J81">
            <v>-2006219.2299999995</v>
          </cell>
          <cell r="K81">
            <v>79.81689008010287</v>
          </cell>
          <cell r="L81">
            <v>-1991178.0299999993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47217995.580000006</v>
          </cell>
          <cell r="H82">
            <v>2083291.7800000086</v>
          </cell>
          <cell r="I82">
            <v>19.410791950951232</v>
          </cell>
          <cell r="J82">
            <v>-8649355.219999991</v>
          </cell>
          <cell r="K82">
            <v>85.06582545809</v>
          </cell>
          <cell r="L82">
            <v>-8289601.419999994</v>
          </cell>
        </row>
        <row r="83">
          <cell r="B83">
            <v>14034664294</v>
          </cell>
          <cell r="C83">
            <v>5569707081</v>
          </cell>
          <cell r="D83">
            <v>1161507407</v>
          </cell>
          <cell r="G83">
            <v>4975385679.1500025</v>
          </cell>
          <cell r="H83">
            <v>297240562.4699997</v>
          </cell>
          <cell r="I83">
            <v>25.59093129140929</v>
          </cell>
          <cell r="J83">
            <v>-864266844.5300003</v>
          </cell>
          <cell r="K83">
            <v>89.32939572572116</v>
          </cell>
          <cell r="L83">
            <v>-594321401.8500003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07.05.2021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1013402500</v>
      </c>
      <c r="D10" s="33">
        <f>'[1]вспомогат'!D10</f>
        <v>225407900</v>
      </c>
      <c r="E10" s="33">
        <f>'[1]вспомогат'!G10</f>
        <v>868906556.0900003</v>
      </c>
      <c r="F10" s="33">
        <f>'[1]вспомогат'!H10</f>
        <v>53435653.890000105</v>
      </c>
      <c r="G10" s="34">
        <f>'[1]вспомогат'!I10</f>
        <v>23.706202795021873</v>
      </c>
      <c r="H10" s="35">
        <f>'[1]вспомогат'!J10</f>
        <v>-171972246.1099999</v>
      </c>
      <c r="I10" s="36">
        <f>'[1]вспомогат'!K10</f>
        <v>85.74150508707056</v>
      </c>
      <c r="J10" s="37">
        <f>'[1]вспомогат'!L10</f>
        <v>-144495943.90999973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148770</v>
      </c>
      <c r="D12" s="38">
        <f>'[1]вспомогат'!D11</f>
        <v>36300</v>
      </c>
      <c r="E12" s="33">
        <f>'[1]вспомогат'!G11</f>
        <v>101473.38</v>
      </c>
      <c r="F12" s="38">
        <f>'[1]вспомогат'!H11</f>
        <v>1150</v>
      </c>
      <c r="G12" s="39">
        <f>'[1]вспомогат'!I11</f>
        <v>3.1680440771349865</v>
      </c>
      <c r="H12" s="35">
        <f>'[1]вспомогат'!J11</f>
        <v>-35150</v>
      </c>
      <c r="I12" s="36">
        <f>'[1]вспомогат'!K11</f>
        <v>68.20822746521476</v>
      </c>
      <c r="J12" s="37">
        <f>'[1]вспомогат'!L11</f>
        <v>-47296.619999999995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7750</v>
      </c>
      <c r="D13" s="38">
        <f>'[1]вспомогат'!D12</f>
        <v>1550</v>
      </c>
      <c r="E13" s="33">
        <f>'[1]вспомогат'!G12</f>
        <v>85693.70999999999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1105.7252903225806</v>
      </c>
      <c r="J13" s="37">
        <f>'[1]вспомогат'!L12</f>
        <v>77943.70999999999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187800</v>
      </c>
      <c r="D14" s="38">
        <f>'[1]вспомогат'!D13</f>
        <v>35700</v>
      </c>
      <c r="E14" s="33">
        <f>'[1]вспомогат'!G13</f>
        <v>261264.68000000002</v>
      </c>
      <c r="F14" s="38">
        <f>'[1]вспомогат'!H13</f>
        <v>4600</v>
      </c>
      <c r="G14" s="39">
        <f>'[1]вспомогат'!I13</f>
        <v>12.885154061624648</v>
      </c>
      <c r="H14" s="35">
        <f>'[1]вспомогат'!J13</f>
        <v>-31100</v>
      </c>
      <c r="I14" s="36">
        <f>'[1]вспомогат'!K13</f>
        <v>139.11857294994675</v>
      </c>
      <c r="J14" s="37">
        <f>'[1]вспомогат'!L13</f>
        <v>73464.68000000002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1219494.2</v>
      </c>
      <c r="F15" s="38">
        <f>'[1]вспомогат'!H14</f>
        <v>4460</v>
      </c>
      <c r="G15" s="39">
        <f>'[1]вспомогат'!I14</f>
        <v>0</v>
      </c>
      <c r="H15" s="35">
        <f>'[1]вспомогат'!J14</f>
        <v>4460</v>
      </c>
      <c r="I15" s="36">
        <f>'[1]вспомогат'!K14</f>
        <v>1219.4941999999999</v>
      </c>
      <c r="J15" s="37">
        <f>'[1]вспомогат'!L14</f>
        <v>1119494.2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119394.61999999998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1193.9461999999999</v>
      </c>
      <c r="J16" s="37">
        <f>'[1]вспомогат'!L15</f>
        <v>109394.61999999998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454320</v>
      </c>
      <c r="D17" s="41">
        <f>SUM(D12:D16)</f>
        <v>73550</v>
      </c>
      <c r="E17" s="41">
        <f>SUM(E12:E16)</f>
        <v>1787320.5899999999</v>
      </c>
      <c r="F17" s="41">
        <f>SUM(F12:F16)</f>
        <v>10210</v>
      </c>
      <c r="G17" s="42">
        <f>F17/D17*100</f>
        <v>13.881713120326308</v>
      </c>
      <c r="H17" s="41">
        <f>SUM(H12:H16)</f>
        <v>-63340</v>
      </c>
      <c r="I17" s="43">
        <f>E17/C17*100</f>
        <v>393.4056590068674</v>
      </c>
      <c r="J17" s="41">
        <f>SUM(J12:J16)</f>
        <v>1333000.5899999999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5621731</v>
      </c>
      <c r="D18" s="44">
        <f>'[1]вспомогат'!D16</f>
        <v>1237070</v>
      </c>
      <c r="E18" s="33">
        <f>'[1]вспомогат'!G16</f>
        <v>5577940.57</v>
      </c>
      <c r="F18" s="38">
        <f>'[1]вспомогат'!H16</f>
        <v>195825.25</v>
      </c>
      <c r="G18" s="39">
        <f>'[1]вспомогат'!I16</f>
        <v>15.829763069187678</v>
      </c>
      <c r="H18" s="35">
        <f>'[1]вспомогат'!J16</f>
        <v>-1041244.75</v>
      </c>
      <c r="I18" s="36">
        <f>'[1]вспомогат'!K16</f>
        <v>99.22105077599764</v>
      </c>
      <c r="J18" s="37">
        <f>'[1]вспомогат'!L16</f>
        <v>-43790.4299999997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22376154</v>
      </c>
      <c r="D19" s="44">
        <f>'[1]вспомогат'!D17</f>
        <v>3786542</v>
      </c>
      <c r="E19" s="33">
        <f>'[1]вспомогат'!G17</f>
        <v>19249506.88</v>
      </c>
      <c r="F19" s="38">
        <f>'[1]вспомогат'!H17</f>
        <v>518007.4099999964</v>
      </c>
      <c r="G19" s="39">
        <f>'[1]вспомогат'!I17</f>
        <v>13.680223539049518</v>
      </c>
      <c r="H19" s="35">
        <f>'[1]вспомогат'!J17</f>
        <v>-3268534.5900000036</v>
      </c>
      <c r="I19" s="36">
        <f>'[1]вспомогат'!K17</f>
        <v>86.02687879248596</v>
      </c>
      <c r="J19" s="37">
        <f>'[1]вспомогат'!L17</f>
        <v>-3126647.120000001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10373717</v>
      </c>
      <c r="D20" s="44">
        <f>'[1]вспомогат'!D18</f>
        <v>1620427</v>
      </c>
      <c r="E20" s="33">
        <f>'[1]вспомогат'!G18</f>
        <v>8421535.79</v>
      </c>
      <c r="F20" s="38">
        <f>'[1]вспомогат'!H18</f>
        <v>477725.29000000004</v>
      </c>
      <c r="G20" s="39">
        <f>'[1]вспомогат'!I18</f>
        <v>29.48144470562389</v>
      </c>
      <c r="H20" s="35">
        <f>'[1]вспомогат'!J18</f>
        <v>-1142701.71</v>
      </c>
      <c r="I20" s="36">
        <f>'[1]вспомогат'!K18</f>
        <v>81.18146841676902</v>
      </c>
      <c r="J20" s="37">
        <f>'[1]вспомогат'!L18</f>
        <v>-1952181.210000001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8488107</v>
      </c>
      <c r="D21" s="44">
        <f>'[1]вспомогат'!D19</f>
        <v>2641551</v>
      </c>
      <c r="E21" s="33">
        <f>'[1]вспомогат'!G19</f>
        <v>6660599.39</v>
      </c>
      <c r="F21" s="38">
        <f>'[1]вспомогат'!H19</f>
        <v>275853.5999999987</v>
      </c>
      <c r="G21" s="39">
        <f>'[1]вспомогат'!I19</f>
        <v>10.44286481692001</v>
      </c>
      <c r="H21" s="35">
        <f>'[1]вспомогат'!J19</f>
        <v>-2365697.4000000013</v>
      </c>
      <c r="I21" s="36">
        <f>'[1]вспомогат'!K19</f>
        <v>78.46978590161504</v>
      </c>
      <c r="J21" s="37">
        <f>'[1]вспомогат'!L19</f>
        <v>-1827507.6100000003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6131870</v>
      </c>
      <c r="D22" s="44">
        <f>'[1]вспомогат'!D20</f>
        <v>1142890</v>
      </c>
      <c r="E22" s="33">
        <f>'[1]вспомогат'!G20</f>
        <v>8659600.04</v>
      </c>
      <c r="F22" s="38">
        <f>'[1]вспомогат'!H20</f>
        <v>339097.0399999991</v>
      </c>
      <c r="G22" s="39">
        <f>'[1]вспомогат'!I20</f>
        <v>29.670137983532896</v>
      </c>
      <c r="H22" s="35">
        <f>'[1]вспомогат'!J20</f>
        <v>-803792.9600000009</v>
      </c>
      <c r="I22" s="36">
        <f>'[1]вспомогат'!K20</f>
        <v>141.22282501096728</v>
      </c>
      <c r="J22" s="37">
        <f>'[1]вспомогат'!L20</f>
        <v>2527730.039999999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8531680</v>
      </c>
      <c r="D23" s="44">
        <f>'[1]вспомогат'!D21</f>
        <v>1813230</v>
      </c>
      <c r="E23" s="33">
        <f>'[1]вспомогат'!G21</f>
        <v>7079781.099999999</v>
      </c>
      <c r="F23" s="38">
        <f>'[1]вспомогат'!H21</f>
        <v>354190.9299999997</v>
      </c>
      <c r="G23" s="39">
        <f>'[1]вспомогат'!I21</f>
        <v>19.533701185177815</v>
      </c>
      <c r="H23" s="35">
        <f>'[1]вспомогат'!J21</f>
        <v>-1459039.0700000003</v>
      </c>
      <c r="I23" s="36">
        <f>'[1]вспомогат'!K21</f>
        <v>82.98226257899967</v>
      </c>
      <c r="J23" s="37">
        <f>'[1]вспомогат'!L21</f>
        <v>-1451898.9000000013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18746866</v>
      </c>
      <c r="D24" s="44">
        <f>'[1]вспомогат'!D22</f>
        <v>3406346</v>
      </c>
      <c r="E24" s="33">
        <f>'[1]вспомогат'!G22</f>
        <v>15221418.810000004</v>
      </c>
      <c r="F24" s="38">
        <f>'[1]вспомогат'!H22</f>
        <v>827528.030000003</v>
      </c>
      <c r="G24" s="39">
        <f>'[1]вспомогат'!I22</f>
        <v>24.293716199117853</v>
      </c>
      <c r="H24" s="35">
        <f>'[1]вспомогат'!J22</f>
        <v>-2578817.969999997</v>
      </c>
      <c r="I24" s="36">
        <f>'[1]вспомогат'!K22</f>
        <v>81.19447170529732</v>
      </c>
      <c r="J24" s="37">
        <f>'[1]вспомогат'!L22</f>
        <v>-3525447.1899999958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27847695</v>
      </c>
      <c r="D25" s="44">
        <f>'[1]вспомогат'!D23</f>
        <v>5832971</v>
      </c>
      <c r="E25" s="33">
        <f>'[1]вспомогат'!G23</f>
        <v>28169477.77</v>
      </c>
      <c r="F25" s="38">
        <f>'[1]вспомогат'!H23</f>
        <v>1143465.4799999967</v>
      </c>
      <c r="G25" s="39">
        <f>'[1]вспомогат'!I23</f>
        <v>19.6034830277743</v>
      </c>
      <c r="H25" s="35">
        <f>'[1]вспомогат'!J23</f>
        <v>-4689505.520000003</v>
      </c>
      <c r="I25" s="36">
        <f>'[1]вспомогат'!K23</f>
        <v>101.15550953139928</v>
      </c>
      <c r="J25" s="37">
        <f>'[1]вспомогат'!L23</f>
        <v>321782.76999999955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9552075</v>
      </c>
      <c r="D26" s="44">
        <f>'[1]вспомогат'!D24</f>
        <v>2540300</v>
      </c>
      <c r="E26" s="33">
        <f>'[1]вспомогат'!G24</f>
        <v>9387481.14</v>
      </c>
      <c r="F26" s="38">
        <f>'[1]вспомогат'!H24</f>
        <v>204332.06000000238</v>
      </c>
      <c r="G26" s="39">
        <f>'[1]вспомогат'!I24</f>
        <v>8.043619257568098</v>
      </c>
      <c r="H26" s="35">
        <f>'[1]вспомогат'!J24</f>
        <v>-2335967.9399999976</v>
      </c>
      <c r="I26" s="36">
        <f>'[1]вспомогат'!K24</f>
        <v>98.2768784792833</v>
      </c>
      <c r="J26" s="37">
        <f>'[1]вспомогат'!L24</f>
        <v>-164593.8599999994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13944973</v>
      </c>
      <c r="D27" s="44">
        <f>'[1]вспомогат'!D25</f>
        <v>2949170</v>
      </c>
      <c r="E27" s="33">
        <f>'[1]вспомогат'!G25</f>
        <v>11306335.44</v>
      </c>
      <c r="F27" s="38">
        <f>'[1]вспомогат'!H25</f>
        <v>278023.2000000011</v>
      </c>
      <c r="G27" s="39">
        <f>'[1]вспомогат'!I25</f>
        <v>9.427167643777778</v>
      </c>
      <c r="H27" s="35">
        <f>'[1]вспомогат'!J25</f>
        <v>-2671146.799999999</v>
      </c>
      <c r="I27" s="36">
        <f>'[1]вспомогат'!K25</f>
        <v>81.07821678822899</v>
      </c>
      <c r="J27" s="37">
        <f>'[1]вспомогат'!L25</f>
        <v>-2638637.5600000005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9272026</v>
      </c>
      <c r="D28" s="44">
        <f>'[1]вспомогат'!D26</f>
        <v>5692737</v>
      </c>
      <c r="E28" s="33">
        <f>'[1]вспомогат'!G26</f>
        <v>3939551.5600000005</v>
      </c>
      <c r="F28" s="38">
        <f>'[1]вспомогат'!H26</f>
        <v>87883.83999999985</v>
      </c>
      <c r="G28" s="39">
        <f>'[1]вспомогат'!I26</f>
        <v>1.543788866409951</v>
      </c>
      <c r="H28" s="35">
        <f>'[1]вспомогат'!J26</f>
        <v>-5604853.16</v>
      </c>
      <c r="I28" s="36">
        <f>'[1]вспомогат'!K26</f>
        <v>42.48857326327602</v>
      </c>
      <c r="J28" s="37">
        <f>'[1]вспомогат'!L26</f>
        <v>-5332474.4399999995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8342815</v>
      </c>
      <c r="D29" s="44">
        <f>'[1]вспомогат'!D27</f>
        <v>1414076</v>
      </c>
      <c r="E29" s="33">
        <f>'[1]вспомогат'!G27</f>
        <v>9102640.35</v>
      </c>
      <c r="F29" s="38">
        <f>'[1]вспомогат'!H27</f>
        <v>430730.2000000011</v>
      </c>
      <c r="G29" s="39">
        <f>'[1]вспомогат'!I27</f>
        <v>30.4601874298129</v>
      </c>
      <c r="H29" s="35">
        <f>'[1]вспомогат'!J27</f>
        <v>-983345.7999999989</v>
      </c>
      <c r="I29" s="36">
        <f>'[1]вспомогат'!K27</f>
        <v>109.107541639123</v>
      </c>
      <c r="J29" s="37">
        <f>'[1]вспомогат'!L27</f>
        <v>759825.3499999996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3356385</v>
      </c>
      <c r="D30" s="44">
        <f>'[1]вспомогат'!D28</f>
        <v>738117</v>
      </c>
      <c r="E30" s="33">
        <f>'[1]вспомогат'!G28</f>
        <v>3683903.0799999996</v>
      </c>
      <c r="F30" s="38">
        <f>'[1]вспомогат'!H28</f>
        <v>62076.189999999944</v>
      </c>
      <c r="G30" s="39">
        <f>'[1]вспомогат'!I28</f>
        <v>8.41007455457603</v>
      </c>
      <c r="H30" s="35">
        <f>'[1]вспомогат'!J28</f>
        <v>-676040.81</v>
      </c>
      <c r="I30" s="36">
        <f>'[1]вспомогат'!K28</f>
        <v>109.75806053238826</v>
      </c>
      <c r="J30" s="37">
        <f>'[1]вспомогат'!L28</f>
        <v>327518.0799999996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25493690</v>
      </c>
      <c r="D31" s="44">
        <f>'[1]вспомогат'!D29</f>
        <v>4962890</v>
      </c>
      <c r="E31" s="33">
        <f>'[1]вспомогат'!G29</f>
        <v>23485189.310000002</v>
      </c>
      <c r="F31" s="38">
        <f>'[1]вспомогат'!H29</f>
        <v>857020.5999999978</v>
      </c>
      <c r="G31" s="39">
        <f>'[1]вспомогат'!I29</f>
        <v>17.268579396279137</v>
      </c>
      <c r="H31" s="35">
        <f>'[1]вспомогат'!J29</f>
        <v>-4105869.4000000022</v>
      </c>
      <c r="I31" s="36">
        <f>'[1]вспомогат'!K29</f>
        <v>92.12157718243222</v>
      </c>
      <c r="J31" s="37">
        <f>'[1]вспомогат'!L29</f>
        <v>-2008500.6899999976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34948173</v>
      </c>
      <c r="D32" s="44">
        <f>'[1]вспомогат'!D30</f>
        <v>6449700</v>
      </c>
      <c r="E32" s="33">
        <f>'[1]вспомогат'!G30</f>
        <v>32686631.730000004</v>
      </c>
      <c r="F32" s="38">
        <f>'[1]вспомогат'!H30</f>
        <v>1042823.4699999914</v>
      </c>
      <c r="G32" s="39">
        <f>'[1]вспомогат'!I30</f>
        <v>16.16855776237641</v>
      </c>
      <c r="H32" s="35">
        <f>'[1]вспомогат'!J30</f>
        <v>-5406876.530000009</v>
      </c>
      <c r="I32" s="36">
        <f>'[1]вспомогат'!K30</f>
        <v>93.52887125172468</v>
      </c>
      <c r="J32" s="37">
        <f>'[1]вспомогат'!L30</f>
        <v>-2261541.269999996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13160105</v>
      </c>
      <c r="D33" s="44">
        <f>'[1]вспомогат'!D31</f>
        <v>2465480</v>
      </c>
      <c r="E33" s="33">
        <f>'[1]вспомогат'!G31</f>
        <v>10949200.020000001</v>
      </c>
      <c r="F33" s="38">
        <f>'[1]вспомогат'!H31</f>
        <v>415358.0700000003</v>
      </c>
      <c r="G33" s="39">
        <f>'[1]вспомогат'!I31</f>
        <v>16.846945422392405</v>
      </c>
      <c r="H33" s="35">
        <f>'[1]вспомогат'!J31</f>
        <v>-2050121.9299999997</v>
      </c>
      <c r="I33" s="36">
        <f>'[1]вспомогат'!K31</f>
        <v>83.19994422536904</v>
      </c>
      <c r="J33" s="37">
        <f>'[1]вспомогат'!L31</f>
        <v>-2210904.9799999986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24878160</v>
      </c>
      <c r="D34" s="44">
        <f>'[1]вспомогат'!D32</f>
        <v>4289450</v>
      </c>
      <c r="E34" s="33">
        <f>'[1]вспомогат'!G32</f>
        <v>23572572.119999997</v>
      </c>
      <c r="F34" s="38">
        <f>'[1]вспомогат'!H32</f>
        <v>686279.2400000058</v>
      </c>
      <c r="G34" s="39">
        <f>'[1]вспомогат'!I32</f>
        <v>15.999236265721848</v>
      </c>
      <c r="H34" s="35">
        <f>'[1]вспомогат'!J32</f>
        <v>-3603170.759999994</v>
      </c>
      <c r="I34" s="36">
        <f>'[1]вспомогат'!K32</f>
        <v>94.75207217897143</v>
      </c>
      <c r="J34" s="37">
        <f>'[1]вспомогат'!L32</f>
        <v>-1305587.8800000027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42701100</v>
      </c>
      <c r="D35" s="44">
        <f>'[1]вспомогат'!D33</f>
        <v>7828360</v>
      </c>
      <c r="E35" s="33">
        <f>'[1]вспомогат'!G33</f>
        <v>34715543.01000002</v>
      </c>
      <c r="F35" s="38">
        <f>'[1]вспомогат'!H33</f>
        <v>1134916.2500000224</v>
      </c>
      <c r="G35" s="39">
        <f>'[1]вспомогат'!I33</f>
        <v>14.49749692144999</v>
      </c>
      <c r="H35" s="35">
        <f>'[1]вспомогат'!J33</f>
        <v>-6693443.749999978</v>
      </c>
      <c r="I35" s="36">
        <f>'[1]вспомогат'!K33</f>
        <v>81.29894314197999</v>
      </c>
      <c r="J35" s="37">
        <f>'[1]вспомогат'!L33</f>
        <v>-7985556.98999998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6508624</v>
      </c>
      <c r="D36" s="44">
        <f>'[1]вспомогат'!D34</f>
        <v>1150672</v>
      </c>
      <c r="E36" s="33">
        <f>'[1]вспомогат'!G34</f>
        <v>6011892.39</v>
      </c>
      <c r="F36" s="38">
        <f>'[1]вспомогат'!H34</f>
        <v>135755.86999999918</v>
      </c>
      <c r="G36" s="39">
        <f>'[1]вспомогат'!I34</f>
        <v>11.797964146168429</v>
      </c>
      <c r="H36" s="35">
        <f>'[1]вспомогат'!J34</f>
        <v>-1014916.1300000008</v>
      </c>
      <c r="I36" s="36">
        <f>'[1]вспомогат'!K34</f>
        <v>92.36810099953539</v>
      </c>
      <c r="J36" s="37">
        <f>'[1]вспомогат'!L34</f>
        <v>-496731.61000000034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31935626</v>
      </c>
      <c r="D37" s="44">
        <f>'[1]вспомогат'!D35</f>
        <v>7499355</v>
      </c>
      <c r="E37" s="33">
        <f>'[1]вспомогат'!G35</f>
        <v>31896762.96000001</v>
      </c>
      <c r="F37" s="38">
        <f>'[1]вспомогат'!H35</f>
        <v>1257639.5</v>
      </c>
      <c r="G37" s="39">
        <f>'[1]вспомогат'!I35</f>
        <v>16.76996888399069</v>
      </c>
      <c r="H37" s="35">
        <f>'[1]вспомогат'!J35</f>
        <v>-6241715.5</v>
      </c>
      <c r="I37" s="36">
        <f>'[1]вспомогат'!K35</f>
        <v>99.87830819411528</v>
      </c>
      <c r="J37" s="37">
        <f>'[1]вспомогат'!L35</f>
        <v>-38863.039999991655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8736972</v>
      </c>
      <c r="D38" s="44">
        <f>'[1]вспомогат'!D36</f>
        <v>2159292</v>
      </c>
      <c r="E38" s="33">
        <f>'[1]вспомогат'!G36</f>
        <v>8150448.459999999</v>
      </c>
      <c r="F38" s="38">
        <f>'[1]вспомогат'!H36</f>
        <v>321378.4900000002</v>
      </c>
      <c r="G38" s="39">
        <f>'[1]вспомогат'!I36</f>
        <v>14.883512280877262</v>
      </c>
      <c r="H38" s="35">
        <f>'[1]вспомогат'!J36</f>
        <v>-1837913.5099999998</v>
      </c>
      <c r="I38" s="36">
        <f>'[1]вспомогат'!K36</f>
        <v>93.28687856616685</v>
      </c>
      <c r="J38" s="37">
        <f>'[1]вспомогат'!L36</f>
        <v>-586523.540000001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2667800</v>
      </c>
      <c r="D39" s="44">
        <f>'[1]вспомогат'!D37</f>
        <v>611100</v>
      </c>
      <c r="E39" s="33">
        <f>'[1]вспомогат'!G37</f>
        <v>2943158.07</v>
      </c>
      <c r="F39" s="38">
        <f>'[1]вспомогат'!H37</f>
        <v>81832.56000000006</v>
      </c>
      <c r="G39" s="39">
        <f>'[1]вспомогат'!I37</f>
        <v>13.391026018654895</v>
      </c>
      <c r="H39" s="35">
        <f>'[1]вспомогат'!J37</f>
        <v>-529267.44</v>
      </c>
      <c r="I39" s="36">
        <f>'[1]вспомогат'!K37</f>
        <v>110.32154097008771</v>
      </c>
      <c r="J39" s="37">
        <f>'[1]вспомогат'!L37</f>
        <v>275358.06999999983</v>
      </c>
    </row>
    <row r="40" spans="1:10" ht="12.75" customHeight="1">
      <c r="A40" s="45" t="s">
        <v>42</v>
      </c>
      <c r="B40" s="44">
        <f>'[1]вспомогат'!B38</f>
        <v>14272562</v>
      </c>
      <c r="C40" s="44">
        <f>'[1]вспомогат'!C38</f>
        <v>2818670</v>
      </c>
      <c r="D40" s="44">
        <f>'[1]вспомогат'!D38</f>
        <v>478833</v>
      </c>
      <c r="E40" s="33">
        <f>'[1]вспомогат'!G38</f>
        <v>3666024.57</v>
      </c>
      <c r="F40" s="38">
        <f>'[1]вспомогат'!H38</f>
        <v>81368.8999999999</v>
      </c>
      <c r="G40" s="39">
        <f>'[1]вспомогат'!I38</f>
        <v>16.993168808331905</v>
      </c>
      <c r="H40" s="35">
        <f>'[1]вспомогат'!J38</f>
        <v>-397464.1000000001</v>
      </c>
      <c r="I40" s="36">
        <f>'[1]вспомогат'!K38</f>
        <v>130.06221267477213</v>
      </c>
      <c r="J40" s="37">
        <f>'[1]вспомогат'!L38</f>
        <v>847354.5699999998</v>
      </c>
    </row>
    <row r="41" spans="1:10" ht="12.75" customHeight="1">
      <c r="A41" s="45" t="s">
        <v>43</v>
      </c>
      <c r="B41" s="44">
        <f>'[1]вспомогат'!B39</f>
        <v>17818680</v>
      </c>
      <c r="C41" s="44">
        <f>'[1]вспомогат'!C39</f>
        <v>5019694</v>
      </c>
      <c r="D41" s="44">
        <f>'[1]вспомогат'!D39</f>
        <v>879486</v>
      </c>
      <c r="E41" s="33">
        <f>'[1]вспомогат'!G39</f>
        <v>4932773.130000002</v>
      </c>
      <c r="F41" s="38">
        <f>'[1]вспомогат'!H39</f>
        <v>183210.83000000007</v>
      </c>
      <c r="G41" s="39">
        <f>'[1]вспомогат'!I39</f>
        <v>20.83158003652134</v>
      </c>
      <c r="H41" s="35">
        <f>'[1]вспомогат'!J39</f>
        <v>-696275.1699999999</v>
      </c>
      <c r="I41" s="36">
        <f>'[1]вспомогат'!K39</f>
        <v>98.26840301420768</v>
      </c>
      <c r="J41" s="37">
        <f>'[1]вспомогат'!L39</f>
        <v>-86920.86999999825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6626090</v>
      </c>
      <c r="D42" s="44">
        <f>'[1]вспомогат'!D40</f>
        <v>1360890</v>
      </c>
      <c r="E42" s="33">
        <f>'[1]вспомогат'!G40</f>
        <v>6504124.840000001</v>
      </c>
      <c r="F42" s="38">
        <f>'[1]вспомогат'!H40</f>
        <v>241274.26999999955</v>
      </c>
      <c r="G42" s="39">
        <f>'[1]вспомогат'!I40</f>
        <v>17.729152980769904</v>
      </c>
      <c r="H42" s="35">
        <f>'[1]вспомогат'!J40</f>
        <v>-1119615.7300000004</v>
      </c>
      <c r="I42" s="36">
        <f>'[1]вспомогат'!K40</f>
        <v>98.15931929690059</v>
      </c>
      <c r="J42" s="37">
        <f>'[1]вспомогат'!L40</f>
        <v>-121965.15999999922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4271284</v>
      </c>
      <c r="D43" s="44">
        <f>'[1]вспомогат'!D41</f>
        <v>866441</v>
      </c>
      <c r="E43" s="33">
        <f>'[1]вспомогат'!G41</f>
        <v>3517971.65</v>
      </c>
      <c r="F43" s="38">
        <f>'[1]вспомогат'!H41</f>
        <v>81410.54000000004</v>
      </c>
      <c r="G43" s="39">
        <f>'[1]вспомогат'!I41</f>
        <v>9.395970412295823</v>
      </c>
      <c r="H43" s="35">
        <f>'[1]вспомогат'!J41</f>
        <v>-785030.46</v>
      </c>
      <c r="I43" s="36">
        <f>'[1]вспомогат'!K41</f>
        <v>82.36332798287353</v>
      </c>
      <c r="J43" s="37">
        <f>'[1]вспомогат'!L41</f>
        <v>-753312.3500000001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20979047</v>
      </c>
      <c r="D44" s="44">
        <f>'[1]вспомогат'!D42</f>
        <v>4518575</v>
      </c>
      <c r="E44" s="33">
        <f>'[1]вспомогат'!G42</f>
        <v>18636124.430000003</v>
      </c>
      <c r="F44" s="38">
        <f>'[1]вспомогат'!H42</f>
        <v>605534.7800000012</v>
      </c>
      <c r="G44" s="39">
        <f>'[1]вспомогат'!I42</f>
        <v>13.401012044726516</v>
      </c>
      <c r="H44" s="35">
        <f>'[1]вспомогат'!J42</f>
        <v>-3913040.219999999</v>
      </c>
      <c r="I44" s="36">
        <f>'[1]вспомогат'!K42</f>
        <v>88.83208293493982</v>
      </c>
      <c r="J44" s="37">
        <f>'[1]вспомогат'!L42</f>
        <v>-2342922.5699999966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30065334</v>
      </c>
      <c r="D45" s="44">
        <f>'[1]вспомогат'!D43</f>
        <v>5745215</v>
      </c>
      <c r="E45" s="33">
        <f>'[1]вспомогат'!G43</f>
        <v>20414864.409999996</v>
      </c>
      <c r="F45" s="38">
        <f>'[1]вспомогат'!H43</f>
        <v>475345.62999999896</v>
      </c>
      <c r="G45" s="39">
        <f>'[1]вспомогат'!I43</f>
        <v>8.273765733745368</v>
      </c>
      <c r="H45" s="35">
        <f>'[1]вспомогат'!J43</f>
        <v>-5269869.370000001</v>
      </c>
      <c r="I45" s="36">
        <f>'[1]вспомогат'!K43</f>
        <v>67.90167177254706</v>
      </c>
      <c r="J45" s="37">
        <f>'[1]вспомогат'!L43</f>
        <v>-9650469.590000004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38514508</v>
      </c>
      <c r="D46" s="44">
        <f>'[1]вспомогат'!D44</f>
        <v>7216716</v>
      </c>
      <c r="E46" s="33">
        <f>'[1]вспомогат'!G44</f>
        <v>33796649.01999999</v>
      </c>
      <c r="F46" s="38">
        <f>'[1]вспомогат'!H44</f>
        <v>915539.3899999857</v>
      </c>
      <c r="G46" s="39">
        <f>'[1]вспомогат'!I44</f>
        <v>12.686371335659954</v>
      </c>
      <c r="H46" s="35">
        <f>'[1]вспомогат'!J44</f>
        <v>-6301176.610000014</v>
      </c>
      <c r="I46" s="36">
        <f>'[1]вспомогат'!K44</f>
        <v>87.7504368483689</v>
      </c>
      <c r="J46" s="37">
        <f>'[1]вспомогат'!L44</f>
        <v>-4717858.980000012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5698724</v>
      </c>
      <c r="D47" s="44">
        <f>'[1]вспомогат'!D45</f>
        <v>1090650</v>
      </c>
      <c r="E47" s="33">
        <f>'[1]вспомогат'!G45</f>
        <v>5914851.78</v>
      </c>
      <c r="F47" s="38">
        <f>'[1]вспомогат'!H45</f>
        <v>380592.61000000034</v>
      </c>
      <c r="G47" s="39">
        <f>'[1]вспомогат'!I45</f>
        <v>34.895943703296226</v>
      </c>
      <c r="H47" s="35">
        <f>'[1]вспомогат'!J45</f>
        <v>-710057.3899999997</v>
      </c>
      <c r="I47" s="36">
        <f>'[1]вспомогат'!K45</f>
        <v>103.79256444074147</v>
      </c>
      <c r="J47" s="37">
        <f>'[1]вспомогат'!L45</f>
        <v>216127.78000000026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6924370</v>
      </c>
      <c r="D48" s="44">
        <f>'[1]вспомогат'!D46</f>
        <v>1562570</v>
      </c>
      <c r="E48" s="33">
        <f>'[1]вспомогат'!G46</f>
        <v>5354341.689999999</v>
      </c>
      <c r="F48" s="38">
        <f>'[1]вспомогат'!H46</f>
        <v>334642.81999999844</v>
      </c>
      <c r="G48" s="39">
        <f>'[1]вспомогат'!I46</f>
        <v>21.416181035089526</v>
      </c>
      <c r="H48" s="35">
        <f>'[1]вспомогат'!J46</f>
        <v>-1227927.1800000016</v>
      </c>
      <c r="I48" s="36">
        <f>'[1]вспомогат'!K46</f>
        <v>77.32604829031375</v>
      </c>
      <c r="J48" s="37">
        <f>'[1]вспомогат'!L46</f>
        <v>-1570028.3100000015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24343085</v>
      </c>
      <c r="D49" s="44">
        <f>'[1]вспомогат'!D47</f>
        <v>4722110</v>
      </c>
      <c r="E49" s="33">
        <f>'[1]вспомогат'!G47</f>
        <v>20442089.360000003</v>
      </c>
      <c r="F49" s="38">
        <f>'[1]вспомогат'!H47</f>
        <v>585514.9700000025</v>
      </c>
      <c r="G49" s="39">
        <f>'[1]вспомогат'!I47</f>
        <v>12.3994352101074</v>
      </c>
      <c r="H49" s="35">
        <f>'[1]вспомогат'!J47</f>
        <v>-4136595.0299999975</v>
      </c>
      <c r="I49" s="36">
        <f>'[1]вспомогат'!K47</f>
        <v>83.97493316890609</v>
      </c>
      <c r="J49" s="37">
        <f>'[1]вспомогат'!L47</f>
        <v>-3900995.639999997</v>
      </c>
    </row>
    <row r="50" spans="1:10" ht="14.25" customHeight="1">
      <c r="A50" s="46" t="s">
        <v>52</v>
      </c>
      <c r="B50" s="44">
        <f>'[1]вспомогат'!B48</f>
        <v>28402326</v>
      </c>
      <c r="C50" s="44">
        <f>'[1]вспомогат'!C48</f>
        <v>9899475</v>
      </c>
      <c r="D50" s="44">
        <f>'[1]вспомогат'!D48</f>
        <v>1786020</v>
      </c>
      <c r="E50" s="33">
        <f>'[1]вспомогат'!G48</f>
        <v>9174037.740000002</v>
      </c>
      <c r="F50" s="38">
        <f>'[1]вспомогат'!H48</f>
        <v>339304.3300000001</v>
      </c>
      <c r="G50" s="39">
        <f>'[1]вспомогат'!I48</f>
        <v>18.997790058342016</v>
      </c>
      <c r="H50" s="35">
        <f>'[1]вспомогат'!J48</f>
        <v>-1446715.67</v>
      </c>
      <c r="I50" s="36">
        <f>'[1]вспомогат'!K48</f>
        <v>92.67196230103114</v>
      </c>
      <c r="J50" s="37">
        <f>'[1]вспомогат'!L48</f>
        <v>-725437.2599999979</v>
      </c>
    </row>
    <row r="51" spans="1:10" ht="14.25" customHeight="1">
      <c r="A51" s="46" t="s">
        <v>53</v>
      </c>
      <c r="B51" s="44">
        <f>'[1]вспомогат'!B49</f>
        <v>18021230</v>
      </c>
      <c r="C51" s="44">
        <f>'[1]вспомогат'!C49</f>
        <v>5869375</v>
      </c>
      <c r="D51" s="44">
        <f>'[1]вспомогат'!D49</f>
        <v>1122500</v>
      </c>
      <c r="E51" s="33">
        <f>'[1]вспомогат'!G49</f>
        <v>6321501.220000002</v>
      </c>
      <c r="F51" s="38">
        <f>'[1]вспомогат'!H49</f>
        <v>289636.91000000015</v>
      </c>
      <c r="G51" s="39">
        <f>'[1]вспомогат'!I49</f>
        <v>25.802842761692663</v>
      </c>
      <c r="H51" s="35">
        <f>'[1]вспомогат'!J49</f>
        <v>-832863.0899999999</v>
      </c>
      <c r="I51" s="36">
        <f>'[1]вспомогат'!K49</f>
        <v>107.70314079437762</v>
      </c>
      <c r="J51" s="37">
        <f>'[1]вспомогат'!L49</f>
        <v>452126.2200000016</v>
      </c>
    </row>
    <row r="52" spans="1:10" ht="14.25" customHeight="1">
      <c r="A52" s="46" t="s">
        <v>54</v>
      </c>
      <c r="B52" s="44">
        <f>'[1]вспомогат'!B50</f>
        <v>35325885</v>
      </c>
      <c r="C52" s="44">
        <f>'[1]вспомогат'!C50</f>
        <v>9329357</v>
      </c>
      <c r="D52" s="44">
        <f>'[1]вспомогат'!D50</f>
        <v>2080336</v>
      </c>
      <c r="E52" s="33">
        <f>'[1]вспомогат'!G50</f>
        <v>11489483.89</v>
      </c>
      <c r="F52" s="38">
        <f>'[1]вспомогат'!H50</f>
        <v>403575.64000000246</v>
      </c>
      <c r="G52" s="39">
        <f>'[1]вспомогат'!I50</f>
        <v>19.399541227955602</v>
      </c>
      <c r="H52" s="35">
        <f>'[1]вспомогат'!J50</f>
        <v>-1676760.3599999975</v>
      </c>
      <c r="I52" s="36">
        <f>'[1]вспомогат'!K50</f>
        <v>123.15408114407028</v>
      </c>
      <c r="J52" s="37">
        <f>'[1]вспомогат'!L50</f>
        <v>2160126.8900000006</v>
      </c>
    </row>
    <row r="53" spans="1:10" ht="14.25" customHeight="1">
      <c r="A53" s="46" t="s">
        <v>55</v>
      </c>
      <c r="B53" s="44">
        <f>'[1]вспомогат'!B51</f>
        <v>26227300</v>
      </c>
      <c r="C53" s="44">
        <f>'[1]вспомогат'!C51</f>
        <v>7361920</v>
      </c>
      <c r="D53" s="44">
        <f>'[1]вспомогат'!D51</f>
        <v>1261028</v>
      </c>
      <c r="E53" s="33">
        <f>'[1]вспомогат'!G51</f>
        <v>7081741.93</v>
      </c>
      <c r="F53" s="38">
        <f>'[1]вспомогат'!H51</f>
        <v>184734.58000000007</v>
      </c>
      <c r="G53" s="39">
        <f>'[1]вспомогат'!I51</f>
        <v>14.649522453109693</v>
      </c>
      <c r="H53" s="35">
        <f>'[1]вспомогат'!J51</f>
        <v>-1076293.42</v>
      </c>
      <c r="I53" s="36">
        <f>'[1]вспомогат'!K51</f>
        <v>96.19422555528992</v>
      </c>
      <c r="J53" s="37">
        <f>'[1]вспомогат'!L51</f>
        <v>-280178.0700000003</v>
      </c>
    </row>
    <row r="54" spans="1:10" ht="14.25" customHeight="1">
      <c r="A54" s="46" t="s">
        <v>56</v>
      </c>
      <c r="B54" s="44">
        <f>'[1]вспомогат'!B52</f>
        <v>486210400</v>
      </c>
      <c r="C54" s="44">
        <f>'[1]вспомогат'!C52</f>
        <v>182572690</v>
      </c>
      <c r="D54" s="44">
        <f>'[1]вспомогат'!D52</f>
        <v>35681430</v>
      </c>
      <c r="E54" s="33">
        <f>'[1]вспомогат'!G52</f>
        <v>182532777.01</v>
      </c>
      <c r="F54" s="38">
        <f>'[1]вспомогат'!H52</f>
        <v>6970225.559999973</v>
      </c>
      <c r="G54" s="39">
        <f>'[1]вспомогат'!I52</f>
        <v>19.534602621027165</v>
      </c>
      <c r="H54" s="35">
        <f>'[1]вспомогат'!J52</f>
        <v>-28711204.440000027</v>
      </c>
      <c r="I54" s="36">
        <f>'[1]вспомогат'!K52</f>
        <v>99.9781385759283</v>
      </c>
      <c r="J54" s="37">
        <f>'[1]вспомогат'!L52</f>
        <v>-39912.99000000954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17767790</v>
      </c>
      <c r="D55" s="44">
        <f>'[1]вспомогат'!D53</f>
        <v>3722058</v>
      </c>
      <c r="E55" s="33">
        <f>'[1]вспомогат'!G53</f>
        <v>16767780.770000001</v>
      </c>
      <c r="F55" s="38">
        <f>'[1]вспомогат'!H53</f>
        <v>749988.6800000034</v>
      </c>
      <c r="G55" s="39">
        <f>'[1]вспомогат'!I53</f>
        <v>20.149838610790145</v>
      </c>
      <c r="H55" s="35">
        <f>'[1]вспомогат'!J53</f>
        <v>-2972069.3199999966</v>
      </c>
      <c r="I55" s="36">
        <f>'[1]вспомогат'!K53</f>
        <v>94.37178608031725</v>
      </c>
      <c r="J55" s="37">
        <f>'[1]вспомогат'!L53</f>
        <v>-1000009.2299999986</v>
      </c>
    </row>
    <row r="56" spans="1:10" ht="14.25" customHeight="1">
      <c r="A56" s="46" t="s">
        <v>58</v>
      </c>
      <c r="B56" s="44">
        <f>'[1]вспомогат'!B54</f>
        <v>12534241</v>
      </c>
      <c r="C56" s="44">
        <f>'[1]вспомогат'!C54</f>
        <v>4326987</v>
      </c>
      <c r="D56" s="44">
        <f>'[1]вспомогат'!D54</f>
        <v>651924</v>
      </c>
      <c r="E56" s="33">
        <f>'[1]вспомогат'!G54</f>
        <v>4035996.45</v>
      </c>
      <c r="F56" s="38">
        <f>'[1]вспомогат'!H54</f>
        <v>103815.18000000017</v>
      </c>
      <c r="G56" s="39">
        <f>'[1]вспомогат'!I54</f>
        <v>15.924429841515295</v>
      </c>
      <c r="H56" s="35">
        <f>'[1]вспомогат'!J54</f>
        <v>-548108.8199999998</v>
      </c>
      <c r="I56" s="36">
        <f>'[1]вспомогат'!K54</f>
        <v>93.27498441756354</v>
      </c>
      <c r="J56" s="37">
        <f>'[1]вспомогат'!L54</f>
        <v>-290990.5499999998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108094284</v>
      </c>
      <c r="D57" s="44">
        <f>'[1]вспомогат'!D55</f>
        <v>20308309</v>
      </c>
      <c r="E57" s="33">
        <f>'[1]вспомогат'!G55</f>
        <v>78913626.91000001</v>
      </c>
      <c r="F57" s="38">
        <f>'[1]вспомогат'!H55</f>
        <v>5030780.690000027</v>
      </c>
      <c r="G57" s="39">
        <f>'[1]вспомогат'!I55</f>
        <v>24.772031437969687</v>
      </c>
      <c r="H57" s="35">
        <f>'[1]вспомогат'!J55</f>
        <v>-15277528.309999973</v>
      </c>
      <c r="I57" s="36">
        <f>'[1]вспомогат'!K55</f>
        <v>73.00444018853024</v>
      </c>
      <c r="J57" s="37">
        <f>'[1]вспомогат'!L55</f>
        <v>-29180657.08999999</v>
      </c>
    </row>
    <row r="58" spans="1:10" ht="14.25" customHeight="1">
      <c r="A58" s="46" t="s">
        <v>60</v>
      </c>
      <c r="B58" s="44">
        <f>'[1]вспомогат'!B56</f>
        <v>53582320</v>
      </c>
      <c r="C58" s="44">
        <f>'[1]вспомогат'!C56</f>
        <v>15796700</v>
      </c>
      <c r="D58" s="44">
        <f>'[1]вспомогат'!D56</f>
        <v>3088210</v>
      </c>
      <c r="E58" s="33">
        <f>'[1]вспомогат'!G56</f>
        <v>15591051.639999999</v>
      </c>
      <c r="F58" s="38">
        <f>'[1]вспомогат'!H56</f>
        <v>532176.8199999984</v>
      </c>
      <c r="G58" s="39">
        <f>'[1]вспомогат'!I56</f>
        <v>17.232533409321206</v>
      </c>
      <c r="H58" s="35">
        <f>'[1]вспомогат'!J56</f>
        <v>-2556033.1800000016</v>
      </c>
      <c r="I58" s="36">
        <f>'[1]вспомогат'!K56</f>
        <v>98.69815619718042</v>
      </c>
      <c r="J58" s="37">
        <f>'[1]вспомогат'!L56</f>
        <v>-205648.36000000127</v>
      </c>
    </row>
    <row r="59" spans="1:10" ht="14.25" customHeight="1">
      <c r="A59" s="46" t="s">
        <v>61</v>
      </c>
      <c r="B59" s="44">
        <f>'[1]вспомогат'!B57</f>
        <v>12321700</v>
      </c>
      <c r="C59" s="44">
        <f>'[1]вспомогат'!C57</f>
        <v>3115550</v>
      </c>
      <c r="D59" s="44">
        <f>'[1]вспомогат'!D57</f>
        <v>709420</v>
      </c>
      <c r="E59" s="33">
        <f>'[1]вспомогат'!G57</f>
        <v>4101256.2899999986</v>
      </c>
      <c r="F59" s="38">
        <f>'[1]вспомогат'!H57</f>
        <v>185591.55999999866</v>
      </c>
      <c r="G59" s="39">
        <f>'[1]вспомогат'!I57</f>
        <v>26.161027318090646</v>
      </c>
      <c r="H59" s="35">
        <f>'[1]вспомогат'!J57</f>
        <v>-523828.44000000134</v>
      </c>
      <c r="I59" s="36">
        <f>'[1]вспомогат'!K57</f>
        <v>131.6382754248848</v>
      </c>
      <c r="J59" s="37">
        <f>'[1]вспомогат'!L57</f>
        <v>985706.2899999986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6464600</v>
      </c>
      <c r="D60" s="44">
        <f>'[1]вспомогат'!D58</f>
        <v>1277500</v>
      </c>
      <c r="E60" s="33">
        <f>'[1]вспомогат'!G58</f>
        <v>6121728.640000001</v>
      </c>
      <c r="F60" s="38">
        <f>'[1]вспомогат'!H58</f>
        <v>137104.66000000108</v>
      </c>
      <c r="G60" s="39">
        <f>'[1]вспомогат'!I58</f>
        <v>10.732263013698715</v>
      </c>
      <c r="H60" s="35">
        <f>'[1]вспомогат'!J58</f>
        <v>-1140395.339999999</v>
      </c>
      <c r="I60" s="36">
        <f>'[1]вспомогат'!K58</f>
        <v>94.69617052872569</v>
      </c>
      <c r="J60" s="37">
        <f>'[1]вспомогат'!L58</f>
        <v>-342871.3599999994</v>
      </c>
    </row>
    <row r="61" spans="1:10" ht="14.25" customHeight="1">
      <c r="A61" s="46" t="s">
        <v>63</v>
      </c>
      <c r="B61" s="44">
        <f>'[1]вспомогат'!B59</f>
        <v>23396500</v>
      </c>
      <c r="C61" s="44">
        <f>'[1]вспомогат'!C59</f>
        <v>8352420</v>
      </c>
      <c r="D61" s="44">
        <f>'[1]вспомогат'!D59</f>
        <v>1774560</v>
      </c>
      <c r="E61" s="33">
        <f>'[1]вспомогат'!G59</f>
        <v>7365117.09</v>
      </c>
      <c r="F61" s="38">
        <f>'[1]вспомогат'!H59</f>
        <v>362017.3799999999</v>
      </c>
      <c r="G61" s="39">
        <f>'[1]вспомогат'!I59</f>
        <v>20.40040235325939</v>
      </c>
      <c r="H61" s="35">
        <f>'[1]вспомогат'!J59</f>
        <v>-1412542.62</v>
      </c>
      <c r="I61" s="36">
        <f>'[1]вспомогат'!K59</f>
        <v>88.1794388931591</v>
      </c>
      <c r="J61" s="37">
        <f>'[1]вспомогат'!L59</f>
        <v>-987302.9100000001</v>
      </c>
    </row>
    <row r="62" spans="1:10" ht="14.25" customHeight="1">
      <c r="A62" s="46" t="s">
        <v>64</v>
      </c>
      <c r="B62" s="44">
        <f>'[1]вспомогат'!B60</f>
        <v>64941800</v>
      </c>
      <c r="C62" s="44">
        <f>'[1]вспомогат'!C60</f>
        <v>24209235</v>
      </c>
      <c r="D62" s="44">
        <f>'[1]вспомогат'!D60</f>
        <v>4605807</v>
      </c>
      <c r="E62" s="33">
        <f>'[1]вспомогат'!G60</f>
        <v>25824901.670000006</v>
      </c>
      <c r="F62" s="38">
        <f>'[1]вспомогат'!H60</f>
        <v>1368538.379999999</v>
      </c>
      <c r="G62" s="39">
        <f>'[1]вспомогат'!I60</f>
        <v>29.71332450534725</v>
      </c>
      <c r="H62" s="35">
        <f>'[1]вспомогат'!J60</f>
        <v>-3237268.620000001</v>
      </c>
      <c r="I62" s="36">
        <f>'[1]вспомогат'!K60</f>
        <v>106.6737617690109</v>
      </c>
      <c r="J62" s="37">
        <f>'[1]вспомогат'!L60</f>
        <v>1615666.6700000055</v>
      </c>
    </row>
    <row r="63" spans="1:10" ht="14.25" customHeight="1">
      <c r="A63" s="46" t="s">
        <v>65</v>
      </c>
      <c r="B63" s="44">
        <f>'[1]вспомогат'!B61</f>
        <v>17000000</v>
      </c>
      <c r="C63" s="44">
        <f>'[1]вспомогат'!C61</f>
        <v>4797135</v>
      </c>
      <c r="D63" s="44">
        <f>'[1]вспомогат'!D61</f>
        <v>911746</v>
      </c>
      <c r="E63" s="33">
        <f>'[1]вспомогат'!G61</f>
        <v>4778959.010000003</v>
      </c>
      <c r="F63" s="38">
        <f>'[1]вспомогат'!H61</f>
        <v>166769.68000000156</v>
      </c>
      <c r="G63" s="39">
        <f>'[1]вспомогат'!I61</f>
        <v>18.29124339454207</v>
      </c>
      <c r="H63" s="35">
        <f>'[1]вспомогат'!J61</f>
        <v>-744976.3199999984</v>
      </c>
      <c r="I63" s="36">
        <f>'[1]вспомогат'!K61</f>
        <v>99.62110739014021</v>
      </c>
      <c r="J63" s="37">
        <f>'[1]вспомогат'!L61</f>
        <v>-18175.98999999743</v>
      </c>
    </row>
    <row r="64" spans="1:10" ht="14.25" customHeight="1">
      <c r="A64" s="46" t="s">
        <v>66</v>
      </c>
      <c r="B64" s="44">
        <f>'[1]вспомогат'!B62</f>
        <v>17403486</v>
      </c>
      <c r="C64" s="44">
        <f>'[1]вспомогат'!C62</f>
        <v>6683706</v>
      </c>
      <c r="D64" s="44">
        <f>'[1]вспомогат'!D62</f>
        <v>1426859</v>
      </c>
      <c r="E64" s="33">
        <f>'[1]вспомогат'!G62</f>
        <v>6831032.150000001</v>
      </c>
      <c r="F64" s="38">
        <f>'[1]вспомогат'!H62</f>
        <v>135283.58999999985</v>
      </c>
      <c r="G64" s="39">
        <f>'[1]вспомогат'!I62</f>
        <v>9.481216434139593</v>
      </c>
      <c r="H64" s="35">
        <f>'[1]вспомогат'!J62</f>
        <v>-1291575.4100000001</v>
      </c>
      <c r="I64" s="36">
        <f>'[1]вспомогат'!K62</f>
        <v>102.20425838599125</v>
      </c>
      <c r="J64" s="37">
        <f>'[1]вспомогат'!L62</f>
        <v>147326.1500000013</v>
      </c>
    </row>
    <row r="65" spans="1:10" ht="14.25" customHeight="1">
      <c r="A65" s="46" t="s">
        <v>67</v>
      </c>
      <c r="B65" s="44">
        <f>'[1]вспомогат'!B63</f>
        <v>33732700</v>
      </c>
      <c r="C65" s="44">
        <f>'[1]вспомогат'!C63</f>
        <v>6233070</v>
      </c>
      <c r="D65" s="44">
        <f>'[1]вспомогат'!D63</f>
        <v>1373150</v>
      </c>
      <c r="E65" s="33">
        <f>'[1]вспомогат'!G63</f>
        <v>8086470.170000001</v>
      </c>
      <c r="F65" s="38">
        <f>'[1]вспомогат'!H63</f>
        <v>196478.76000000164</v>
      </c>
      <c r="G65" s="39">
        <f>'[1]вспомогат'!I63</f>
        <v>14.308615956013664</v>
      </c>
      <c r="H65" s="35">
        <f>'[1]вспомогат'!J63</f>
        <v>-1176671.2399999984</v>
      </c>
      <c r="I65" s="36">
        <f>'[1]вспомогат'!K63</f>
        <v>129.73494874917176</v>
      </c>
      <c r="J65" s="37">
        <f>'[1]вспомогат'!L63</f>
        <v>1853400.1700000009</v>
      </c>
    </row>
    <row r="66" spans="1:10" ht="14.25" customHeight="1">
      <c r="A66" s="46" t="s">
        <v>68</v>
      </c>
      <c r="B66" s="44">
        <f>'[1]вспомогат'!B64</f>
        <v>100401880</v>
      </c>
      <c r="C66" s="44">
        <f>'[1]вспомогат'!C64</f>
        <v>34137255</v>
      </c>
      <c r="D66" s="44">
        <f>'[1]вспомогат'!D64</f>
        <v>7160555</v>
      </c>
      <c r="E66" s="33">
        <f>'[1]вспомогат'!G64</f>
        <v>36889459.070000015</v>
      </c>
      <c r="F66" s="38">
        <f>'[1]вспомогат'!H64</f>
        <v>1320520.100000009</v>
      </c>
      <c r="G66" s="39">
        <f>'[1]вспомогат'!I64</f>
        <v>18.44158867573825</v>
      </c>
      <c r="H66" s="35">
        <f>'[1]вспомогат'!J64</f>
        <v>-5840034.899999991</v>
      </c>
      <c r="I66" s="36">
        <f>'[1]вспомогат'!K64</f>
        <v>108.06217157765032</v>
      </c>
      <c r="J66" s="37">
        <f>'[1]вспомогат'!L64</f>
        <v>2752204.070000015</v>
      </c>
    </row>
    <row r="67" spans="1:10" ht="14.25" customHeight="1">
      <c r="A67" s="46" t="s">
        <v>69</v>
      </c>
      <c r="B67" s="44">
        <f>'[1]вспомогат'!B65</f>
        <v>87729034</v>
      </c>
      <c r="C67" s="44">
        <f>'[1]вспомогат'!C65</f>
        <v>31850185</v>
      </c>
      <c r="D67" s="44">
        <f>'[1]вспомогат'!D65</f>
        <v>6300184</v>
      </c>
      <c r="E67" s="33">
        <f>'[1]вспомогат'!G65</f>
        <v>32354511.659999996</v>
      </c>
      <c r="F67" s="38">
        <f>'[1]вспомогат'!H65</f>
        <v>1629207.0899999961</v>
      </c>
      <c r="G67" s="39">
        <f>'[1]вспомогат'!I65</f>
        <v>25.859674733309312</v>
      </c>
      <c r="H67" s="35">
        <f>'[1]вспомогат'!J65</f>
        <v>-4670976.910000004</v>
      </c>
      <c r="I67" s="36">
        <f>'[1]вспомогат'!K65</f>
        <v>101.58343400517138</v>
      </c>
      <c r="J67" s="37">
        <f>'[1]вспомогат'!L65</f>
        <v>504326.6599999964</v>
      </c>
    </row>
    <row r="68" spans="1:10" ht="14.25" customHeight="1">
      <c r="A68" s="46" t="s">
        <v>70</v>
      </c>
      <c r="B68" s="44">
        <f>'[1]вспомогат'!B66</f>
        <v>59227834</v>
      </c>
      <c r="C68" s="44">
        <f>'[1]вспомогат'!C66</f>
        <v>24252508</v>
      </c>
      <c r="D68" s="44">
        <f>'[1]вспомогат'!D66</f>
        <v>5054218</v>
      </c>
      <c r="E68" s="33">
        <f>'[1]вспомогат'!G66</f>
        <v>23740353.580000002</v>
      </c>
      <c r="F68" s="38">
        <f>'[1]вспомогат'!H66</f>
        <v>665145.2400000021</v>
      </c>
      <c r="G68" s="39">
        <f>'[1]вспомогат'!I66</f>
        <v>13.160200846105216</v>
      </c>
      <c r="H68" s="35">
        <f>'[1]вспомогат'!J66</f>
        <v>-4389072.759999998</v>
      </c>
      <c r="I68" s="36">
        <f>'[1]вспомогат'!K66</f>
        <v>97.88824141404262</v>
      </c>
      <c r="J68" s="37">
        <f>'[1]вспомогат'!L66</f>
        <v>-512154.41999999806</v>
      </c>
    </row>
    <row r="69" spans="1:10" ht="14.25" customHeight="1">
      <c r="A69" s="46" t="s">
        <v>71</v>
      </c>
      <c r="B69" s="44">
        <f>'[1]вспомогат'!B67</f>
        <v>878630800</v>
      </c>
      <c r="C69" s="44">
        <f>'[1]вспомогат'!C67</f>
        <v>376337100</v>
      </c>
      <c r="D69" s="44">
        <f>'[1]вспомогат'!D67</f>
        <v>70179250</v>
      </c>
      <c r="E69" s="33">
        <f>'[1]вспомогат'!G67</f>
        <v>362606164.76000005</v>
      </c>
      <c r="F69" s="38">
        <f>'[1]вспомогат'!H67</f>
        <v>30018403.089999974</v>
      </c>
      <c r="G69" s="39">
        <f>'[1]вспомогат'!I67</f>
        <v>42.77390124573856</v>
      </c>
      <c r="H69" s="35">
        <f>'[1]вспомогат'!J67</f>
        <v>-40160846.910000026</v>
      </c>
      <c r="I69" s="36">
        <f>'[1]вспомогат'!K67</f>
        <v>96.35142662256791</v>
      </c>
      <c r="J69" s="37">
        <f>'[1]вспомогат'!L67</f>
        <v>-13730935.23999995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2646285000</v>
      </c>
      <c r="D70" s="44">
        <f>'[1]вспомогат'!D68</f>
        <v>556285000</v>
      </c>
      <c r="E70" s="33">
        <f>'[1]вспомогат'!G68</f>
        <v>2329498203.3699994</v>
      </c>
      <c r="F70" s="38">
        <f>'[1]вспомогат'!H68</f>
        <v>148358808.93999958</v>
      </c>
      <c r="G70" s="39">
        <f>'[1]вспомогат'!I68</f>
        <v>26.66956846580432</v>
      </c>
      <c r="H70" s="35">
        <f>'[1]вспомогат'!J68</f>
        <v>-407926191.0600004</v>
      </c>
      <c r="I70" s="36">
        <f>'[1]вспомогат'!K68</f>
        <v>88.02899927143145</v>
      </c>
      <c r="J70" s="37">
        <f>'[1]вспомогат'!L68</f>
        <v>-316786796.6300006</v>
      </c>
    </row>
    <row r="71" spans="1:10" ht="14.25" customHeight="1">
      <c r="A71" s="46" t="s">
        <v>73</v>
      </c>
      <c r="B71" s="44">
        <f>'[1]вспомогат'!B69</f>
        <v>23163726</v>
      </c>
      <c r="C71" s="44">
        <f>'[1]вспомогат'!C69</f>
        <v>8261020</v>
      </c>
      <c r="D71" s="44">
        <f>'[1]вспомогат'!D69</f>
        <v>1624075</v>
      </c>
      <c r="E71" s="33">
        <f>'[1]вспомогат'!G69</f>
        <v>6605880.76</v>
      </c>
      <c r="F71" s="38">
        <f>'[1]вспомогат'!H69</f>
        <v>409062.7399999993</v>
      </c>
      <c r="G71" s="39">
        <f>'[1]вспомогат'!I69</f>
        <v>25.187429151978773</v>
      </c>
      <c r="H71" s="35">
        <f>'[1]вспомогат'!J69</f>
        <v>-1215012.2600000007</v>
      </c>
      <c r="I71" s="36">
        <f>'[1]вспомогат'!K69</f>
        <v>79.96446879441037</v>
      </c>
      <c r="J71" s="37">
        <f>'[1]вспомогат'!L69</f>
        <v>-1655139.2400000002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9495079</v>
      </c>
      <c r="D72" s="44">
        <f>'[1]вспомогат'!D70</f>
        <v>1885901</v>
      </c>
      <c r="E72" s="33">
        <f>'[1]вспомогат'!G70</f>
        <v>8897106.709999999</v>
      </c>
      <c r="F72" s="38">
        <f>'[1]вспомогат'!H70</f>
        <v>401972.37999999896</v>
      </c>
      <c r="G72" s="39">
        <f>'[1]вспомогат'!I70</f>
        <v>21.314606652204912</v>
      </c>
      <c r="H72" s="35">
        <f>'[1]вспомогат'!J70</f>
        <v>-1483928.620000001</v>
      </c>
      <c r="I72" s="36">
        <f>'[1]вспомогат'!K70</f>
        <v>93.70229262968743</v>
      </c>
      <c r="J72" s="37">
        <f>'[1]вспомогат'!L70</f>
        <v>-597972.290000001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14424785</v>
      </c>
      <c r="D73" s="44">
        <f>'[1]вспомогат'!D71</f>
        <v>2701301</v>
      </c>
      <c r="E73" s="33">
        <f>'[1]вспомогат'!G71</f>
        <v>13195073.98</v>
      </c>
      <c r="F73" s="38">
        <f>'[1]вспомогат'!H71</f>
        <v>396255.8699999992</v>
      </c>
      <c r="G73" s="39">
        <f>'[1]вспомогат'!I71</f>
        <v>14.669075012373636</v>
      </c>
      <c r="H73" s="35">
        <f>'[1]вспомогат'!J71</f>
        <v>-2305045.130000001</v>
      </c>
      <c r="I73" s="36">
        <f>'[1]вспомогат'!K71</f>
        <v>91.47501318043909</v>
      </c>
      <c r="J73" s="37">
        <f>'[1]вспомогат'!L71</f>
        <v>-1229711.0199999996</v>
      </c>
    </row>
    <row r="74" spans="1:10" ht="14.25" customHeight="1">
      <c r="A74" s="46" t="s">
        <v>76</v>
      </c>
      <c r="B74" s="44">
        <f>'[1]вспомогат'!B72</f>
        <v>207684300</v>
      </c>
      <c r="C74" s="44">
        <f>'[1]вспомогат'!C72</f>
        <v>72215145</v>
      </c>
      <c r="D74" s="44">
        <f>'[1]вспомогат'!D72</f>
        <v>14253700</v>
      </c>
      <c r="E74" s="33">
        <f>'[1]вспомогат'!G72</f>
        <v>91632126.1</v>
      </c>
      <c r="F74" s="38">
        <f>'[1]вспомогат'!H72</f>
        <v>8345649.820000008</v>
      </c>
      <c r="G74" s="39">
        <f>'[1]вспомогат'!I72</f>
        <v>58.550760995390725</v>
      </c>
      <c r="H74" s="35">
        <f>'[1]вспомогат'!J72</f>
        <v>-5908050.179999992</v>
      </c>
      <c r="I74" s="36">
        <f>'[1]вспомогат'!K72</f>
        <v>126.88768554020074</v>
      </c>
      <c r="J74" s="37">
        <f>'[1]вспомогат'!L72</f>
        <v>19416981.099999994</v>
      </c>
    </row>
    <row r="75" spans="1:10" ht="14.25" customHeight="1">
      <c r="A75" s="46" t="s">
        <v>77</v>
      </c>
      <c r="B75" s="44">
        <f>'[1]вспомогат'!B73</f>
        <v>26625474</v>
      </c>
      <c r="C75" s="44">
        <f>'[1]вспомогат'!C73</f>
        <v>10319910</v>
      </c>
      <c r="D75" s="44">
        <f>'[1]вспомогат'!D73</f>
        <v>1915235</v>
      </c>
      <c r="E75" s="33">
        <f>'[1]вспомогат'!G73</f>
        <v>9030618.929999998</v>
      </c>
      <c r="F75" s="38">
        <f>'[1]вспомогат'!H73</f>
        <v>307296.81999999844</v>
      </c>
      <c r="G75" s="39">
        <f>'[1]вспомогат'!I73</f>
        <v>16.044862379812315</v>
      </c>
      <c r="H75" s="35">
        <f>'[1]вспомогат'!J73</f>
        <v>-1607938.1800000016</v>
      </c>
      <c r="I75" s="36">
        <f>'[1]вспомогат'!K73</f>
        <v>87.50676052407431</v>
      </c>
      <c r="J75" s="37">
        <f>'[1]вспомогат'!L73</f>
        <v>-1289291.0700000022</v>
      </c>
    </row>
    <row r="76" spans="1:10" ht="14.25" customHeight="1">
      <c r="A76" s="46" t="s">
        <v>78</v>
      </c>
      <c r="B76" s="44">
        <f>'[1]вспомогат'!B74</f>
        <v>740000000</v>
      </c>
      <c r="C76" s="44">
        <f>'[1]вспомогат'!C74</f>
        <v>294560000</v>
      </c>
      <c r="D76" s="44">
        <f>'[1]вспомогат'!D74</f>
        <v>60073000</v>
      </c>
      <c r="E76" s="33">
        <f>'[1]вспомогат'!G74</f>
        <v>251323246.75000003</v>
      </c>
      <c r="F76" s="38">
        <f>'[1]вспомогат'!H74</f>
        <v>15423306.599999964</v>
      </c>
      <c r="G76" s="39">
        <f>'[1]вспомогат'!I74</f>
        <v>25.674273966673823</v>
      </c>
      <c r="H76" s="35">
        <f>'[1]вспомогат'!J74</f>
        <v>-44649693.400000036</v>
      </c>
      <c r="I76" s="36">
        <f>'[1]вспомогат'!K74</f>
        <v>85.32158023832157</v>
      </c>
      <c r="J76" s="37">
        <f>'[1]вспомогат'!L74</f>
        <v>-43236753.24999997</v>
      </c>
    </row>
    <row r="77" spans="1:10" ht="14.25" customHeight="1">
      <c r="A77" s="46" t="s">
        <v>79</v>
      </c>
      <c r="B77" s="44">
        <f>'[1]вспомогат'!B75</f>
        <v>24810600</v>
      </c>
      <c r="C77" s="44">
        <f>'[1]вспомогат'!C75</f>
        <v>6273001</v>
      </c>
      <c r="D77" s="44">
        <f>'[1]вспомогат'!D75</f>
        <v>1131562</v>
      </c>
      <c r="E77" s="33">
        <f>'[1]вспомогат'!G75</f>
        <v>6688517.8999999985</v>
      </c>
      <c r="F77" s="38">
        <f>'[1]вспомогат'!H75</f>
        <v>141024.4699999988</v>
      </c>
      <c r="G77" s="39">
        <f>'[1]вспомогат'!I75</f>
        <v>12.46281423377586</v>
      </c>
      <c r="H77" s="35">
        <f>'[1]вспомогат'!J75</f>
        <v>-990537.5300000012</v>
      </c>
      <c r="I77" s="36">
        <f>'[1]вспомогат'!K75</f>
        <v>106.62389341241933</v>
      </c>
      <c r="J77" s="37">
        <f>'[1]вспомогат'!L75</f>
        <v>415516.8999999985</v>
      </c>
    </row>
    <row r="78" spans="1:10" ht="14.25" customHeight="1">
      <c r="A78" s="46" t="s">
        <v>80</v>
      </c>
      <c r="B78" s="44">
        <f>'[1]вспомогат'!B76</f>
        <v>53611910</v>
      </c>
      <c r="C78" s="44">
        <f>'[1]вспомогат'!C76</f>
        <v>17272145</v>
      </c>
      <c r="D78" s="44">
        <f>'[1]вспомогат'!D76</f>
        <v>4330950</v>
      </c>
      <c r="E78" s="33">
        <f>'[1]вспомогат'!G76</f>
        <v>15703402.600000001</v>
      </c>
      <c r="F78" s="38">
        <f>'[1]вспомогат'!H76</f>
        <v>731295.3599999994</v>
      </c>
      <c r="G78" s="39">
        <f>'[1]вспомогат'!I76</f>
        <v>16.885333702767277</v>
      </c>
      <c r="H78" s="35">
        <f>'[1]вспомогат'!J76</f>
        <v>-3599654.6400000006</v>
      </c>
      <c r="I78" s="36">
        <f>'[1]вспомогат'!K76</f>
        <v>90.91750098207258</v>
      </c>
      <c r="J78" s="37">
        <f>'[1]вспомогат'!L76</f>
        <v>-1568742.3999999985</v>
      </c>
    </row>
    <row r="79" spans="1:10" ht="14.25" customHeight="1">
      <c r="A79" s="46" t="s">
        <v>81</v>
      </c>
      <c r="B79" s="44">
        <f>'[1]вспомогат'!B77</f>
        <v>25527000</v>
      </c>
      <c r="C79" s="44">
        <f>'[1]вспомогат'!C77</f>
        <v>7685860</v>
      </c>
      <c r="D79" s="44">
        <f>'[1]вспомогат'!D77</f>
        <v>1860132</v>
      </c>
      <c r="E79" s="33">
        <f>'[1]вспомогат'!G77</f>
        <v>7189015.790000001</v>
      </c>
      <c r="F79" s="38">
        <f>'[1]вспомогат'!H77</f>
        <v>208482.31000000052</v>
      </c>
      <c r="G79" s="39">
        <f>'[1]вспомогат'!I77</f>
        <v>11.20793094253529</v>
      </c>
      <c r="H79" s="35">
        <f>'[1]вспомогат'!J77</f>
        <v>-1651649.6899999995</v>
      </c>
      <c r="I79" s="36">
        <f>'[1]вспомогат'!K77</f>
        <v>93.53560681563287</v>
      </c>
      <c r="J79" s="37">
        <f>'[1]вспомогат'!L77</f>
        <v>-496844.20999999903</v>
      </c>
    </row>
    <row r="80" spans="1:10" ht="14.25" customHeight="1">
      <c r="A80" s="46" t="s">
        <v>82</v>
      </c>
      <c r="B80" s="44">
        <f>'[1]вспомогат'!B78</f>
        <v>53091700</v>
      </c>
      <c r="C80" s="44">
        <f>'[1]вспомогат'!C78</f>
        <v>15355200</v>
      </c>
      <c r="D80" s="44">
        <f>'[1]вспомогат'!D78</f>
        <v>3114500</v>
      </c>
      <c r="E80" s="33">
        <f>'[1]вспомогат'!G78</f>
        <v>15473062.679999998</v>
      </c>
      <c r="F80" s="38">
        <f>'[1]вспомогат'!H78</f>
        <v>646087.2599999979</v>
      </c>
      <c r="G80" s="39">
        <f>'[1]вспомогат'!I78</f>
        <v>20.744493819232552</v>
      </c>
      <c r="H80" s="35">
        <f>'[1]вспомогат'!J78</f>
        <v>-2468412.740000002</v>
      </c>
      <c r="I80" s="36">
        <f>'[1]вспомогат'!K78</f>
        <v>100.76757502344482</v>
      </c>
      <c r="J80" s="37">
        <f>'[1]вспомогат'!L78</f>
        <v>117862.67999999784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7681681</v>
      </c>
      <c r="D81" s="44">
        <f>'[1]вспомогат'!D79</f>
        <v>1530611</v>
      </c>
      <c r="E81" s="33">
        <f>'[1]вспомогат'!G79</f>
        <v>4260481.56</v>
      </c>
      <c r="F81" s="38">
        <f>'[1]вспомогат'!H79</f>
        <v>125755.00999999978</v>
      </c>
      <c r="G81" s="39">
        <f>'[1]вспомогат'!I79</f>
        <v>8.216000669013864</v>
      </c>
      <c r="H81" s="35">
        <f>'[1]вспомогат'!J79</f>
        <v>-1404855.9900000002</v>
      </c>
      <c r="I81" s="36">
        <f>'[1]вспомогат'!K79</f>
        <v>55.46288058564264</v>
      </c>
      <c r="J81" s="37">
        <f>'[1]вспомогат'!L79</f>
        <v>-3421199.4400000004</v>
      </c>
    </row>
    <row r="82" spans="1:10" ht="14.25" customHeight="1">
      <c r="A82" s="46" t="s">
        <v>84</v>
      </c>
      <c r="B82" s="44">
        <f>'[1]вспомогат'!B80</f>
        <v>16156800</v>
      </c>
      <c r="C82" s="44">
        <f>'[1]вспомогат'!C80</f>
        <v>4319780</v>
      </c>
      <c r="D82" s="44">
        <f>'[1]вспомогат'!D80</f>
        <v>1144216</v>
      </c>
      <c r="E82" s="33">
        <f>'[1]вспомогат'!G80</f>
        <v>5443745.270000001</v>
      </c>
      <c r="F82" s="38">
        <f>'[1]вспомогат'!H80</f>
        <v>126302.21999999974</v>
      </c>
      <c r="G82" s="39">
        <f>'[1]вспомогат'!I80</f>
        <v>11.038319687891075</v>
      </c>
      <c r="H82" s="35">
        <f>'[1]вспомогат'!J80</f>
        <v>-1017913.7800000003</v>
      </c>
      <c r="I82" s="36">
        <f>'[1]вспомогат'!K80</f>
        <v>126.01903962701809</v>
      </c>
      <c r="J82" s="37">
        <f>'[1]вспомогат'!L80</f>
        <v>1123965.2700000014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9865566</v>
      </c>
      <c r="D83" s="44">
        <f>'[1]вспомогат'!D81</f>
        <v>2294851</v>
      </c>
      <c r="E83" s="33">
        <f>'[1]вспомогат'!G81</f>
        <v>7874387.970000001</v>
      </c>
      <c r="F83" s="38">
        <f>'[1]вспомогат'!H81</f>
        <v>288631.7700000005</v>
      </c>
      <c r="G83" s="39">
        <f>'[1]вспомогат'!I81</f>
        <v>12.577364282038376</v>
      </c>
      <c r="H83" s="35">
        <f>'[1]вспомогат'!J81</f>
        <v>-2006219.2299999995</v>
      </c>
      <c r="I83" s="36">
        <f>'[1]вспомогат'!K81</f>
        <v>79.81689008010287</v>
      </c>
      <c r="J83" s="37">
        <f>'[1]вспомогат'!L81</f>
        <v>-1991178.0299999993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55507597</v>
      </c>
      <c r="D84" s="44">
        <f>'[1]вспомогат'!D82</f>
        <v>10732647</v>
      </c>
      <c r="E84" s="33">
        <f>'[1]вспомогат'!G82</f>
        <v>47217995.580000006</v>
      </c>
      <c r="F84" s="38">
        <f>'[1]вспомогат'!H82</f>
        <v>2083291.7800000086</v>
      </c>
      <c r="G84" s="39">
        <f>'[1]вспомогат'!I82</f>
        <v>19.410791950951232</v>
      </c>
      <c r="H84" s="35">
        <f>'[1]вспомогат'!J82</f>
        <v>-8649355.219999991</v>
      </c>
      <c r="I84" s="36">
        <f>'[1]вспомогат'!K82</f>
        <v>85.06582545809</v>
      </c>
      <c r="J84" s="37">
        <f>'[1]вспомогат'!L82</f>
        <v>-8289601.419999994</v>
      </c>
    </row>
    <row r="85" spans="1:10" ht="15" customHeight="1">
      <c r="A85" s="47" t="s">
        <v>87</v>
      </c>
      <c r="B85" s="41">
        <f>SUM(B18:B84)</f>
        <v>11606518194</v>
      </c>
      <c r="C85" s="41">
        <f>SUM(C18:C84)</f>
        <v>4555850261</v>
      </c>
      <c r="D85" s="41">
        <f>SUM(D18:D84)</f>
        <v>936025957</v>
      </c>
      <c r="E85" s="41">
        <f>SUM(E18:E84)</f>
        <v>4104691802.469999</v>
      </c>
      <c r="F85" s="41">
        <f>SUM(F18:F84)</f>
        <v>243794698.57999954</v>
      </c>
      <c r="G85" s="42">
        <f>F85/D85*100</f>
        <v>26.045719860309337</v>
      </c>
      <c r="H85" s="41">
        <f>SUM(H38:H84)</f>
        <v>-633494455.9400004</v>
      </c>
      <c r="I85" s="43">
        <f>E85/C85*100</f>
        <v>90.09716227084749</v>
      </c>
      <c r="J85" s="41">
        <f>SUM(J18:J84)</f>
        <v>-451158458.53000045</v>
      </c>
    </row>
    <row r="86" spans="1:10" ht="15.75" customHeight="1">
      <c r="A86" s="48" t="s">
        <v>88</v>
      </c>
      <c r="B86" s="49">
        <f>'[1]вспомогат'!B83</f>
        <v>14034664294</v>
      </c>
      <c r="C86" s="49">
        <f>'[1]вспомогат'!C83</f>
        <v>5569707081</v>
      </c>
      <c r="D86" s="49">
        <f>'[1]вспомогат'!D83</f>
        <v>1161507407</v>
      </c>
      <c r="E86" s="49">
        <f>'[1]вспомогат'!G83</f>
        <v>4975385679.1500025</v>
      </c>
      <c r="F86" s="49">
        <f>'[1]вспомогат'!H83</f>
        <v>297240562.4699997</v>
      </c>
      <c r="G86" s="50">
        <f>'[1]вспомогат'!I83</f>
        <v>25.59093129140929</v>
      </c>
      <c r="H86" s="49">
        <f>'[1]вспомогат'!J83</f>
        <v>-864266844.5300003</v>
      </c>
      <c r="I86" s="50">
        <f>'[1]вспомогат'!K83</f>
        <v>89.32939572572116</v>
      </c>
      <c r="J86" s="49">
        <f>'[1]вспомогат'!L83</f>
        <v>-594321401.8500003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07.05.2021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2021-05-11T06:51:07Z</dcterms:created>
  <dcterms:modified xsi:type="dcterms:W3CDTF">2021-05-11T06:51:30Z</dcterms:modified>
  <cp:category/>
  <cp:version/>
  <cp:contentType/>
  <cp:contentStatus/>
</cp:coreProperties>
</file>