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<sst xmlns="http://schemas.openxmlformats.org/spreadsheetml/2006/main" count="94" uniqueCount="89">
  <si>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</si>
  <si>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</si>
  <si>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</si>
  <si>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</si>
  <si>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</si>
  <si>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</si>
  <si>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</si>
  <si>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</si>
  <si>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</si>
  <si>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</si>
  <si>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</si>
  <si>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</si>
  <si>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</si>
  <si>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</si>
  <si>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Районний бюджет Бердянського району</t>
  </si>
  <si>
    <t>Районний бюджет Василiвського району</t>
  </si>
  <si>
    <t>Районний бюджет Запорiзького району</t>
  </si>
  <si>
    <t>Районний бюджет Мелiтопольського району</t>
  </si>
  <si>
    <t>Районний бюджет Пологiвського району</t>
  </si>
  <si>
    <t>Разом по районах</t>
  </si>
  <si>
    <t>Бюджет Берестiвської сiльської територiальної громади</t>
  </si>
  <si>
    <t>Бюджет Веселiвської селищної територiальної громади</t>
  </si>
  <si>
    <t>Бюджет Комиш-Зорянської селищної територiальної громади</t>
  </si>
  <si>
    <t>Бюджет Преображенської сiльської територiальної громади</t>
  </si>
  <si>
    <t>Бюджет Смирновської сiльської територiальної громади</t>
  </si>
  <si>
    <t>Бюджет Воскресенської сiльської територiальної громади</t>
  </si>
  <si>
    <t>Бюджет Долинської сiльської територiальної громади</t>
  </si>
  <si>
    <t>Бюджет Приморської мiської територiальної громади</t>
  </si>
  <si>
    <t>Бюджет Комишуваської селищної територiальної громади</t>
  </si>
  <si>
    <t>Бюджет Бiленькiвської сiльської територiальної громади</t>
  </si>
  <si>
    <t>Бюджет Малотокмачанської сiльської територiальної громади</t>
  </si>
  <si>
    <t>Бюджет Осипенкiвської сiльської територiальної громади</t>
  </si>
  <si>
    <t>Бюджет Таврiйської сiльської територiальної громади</t>
  </si>
  <si>
    <t>Бюджет Кам`янсько-Днiпровської мiської територiальної громади</t>
  </si>
  <si>
    <t>Бюджет Орiхiвської мiської територiальної громади</t>
  </si>
  <si>
    <t>Бюджет Великобiлозерської сiльської територiальної громади</t>
  </si>
  <si>
    <t>Бюджет Чернiгiвської селищної територiальної громади</t>
  </si>
  <si>
    <t>Бюджет Гуляйпiльської мiської територiальної громади</t>
  </si>
  <si>
    <t>Бюджет Павлiвської сiльської територiальної громади</t>
  </si>
  <si>
    <t>Бюджет Широкiвської сiльської територiальної громади</t>
  </si>
  <si>
    <t>Бюджет Водянської сiльської територiальної громади</t>
  </si>
  <si>
    <t>Бюджет Новоуспенiвської сiльської територiальної громади</t>
  </si>
  <si>
    <t>Бюджет Чкаловської сiльської територiальної громади</t>
  </si>
  <si>
    <t>Бюджет Петро-Михайлiвської сiльської територiальної громади</t>
  </si>
  <si>
    <t>Бюджет Воздвижiвської сiльської територiальної громади</t>
  </si>
  <si>
    <t>Бюджет Плодородненської сiльської територiальної громади</t>
  </si>
  <si>
    <t>Бюджет Приазовської селищної територiальної громади</t>
  </si>
  <si>
    <t>Бюджет Кирилiвської селищної територiальної громади</t>
  </si>
  <si>
    <t>Бюджет Якимiвської селищної територiальної громади</t>
  </si>
  <si>
    <t>Бюджет Новобогданiвської сiльської територiальної громади</t>
  </si>
  <si>
    <t>Бюджет Благовiщенської сiльської територiальної громади</t>
  </si>
  <si>
    <t>Бюджет Михайлiвської селищної територiальної громади</t>
  </si>
  <si>
    <t>Бюджет Михайлiвської сiльської територiальної громади</t>
  </si>
  <si>
    <t>Бюджет Мирненської селищної територiальної громади</t>
  </si>
  <si>
    <t>Бюджет Олександрiвської сiльської територiальної громади</t>
  </si>
  <si>
    <t>Бюджет Роздольської сiльської територiальної громади</t>
  </si>
  <si>
    <t>Бюджет Бердянської мiської територiальної громади</t>
  </si>
  <si>
    <t>Бюджет Бiльмацької селищної територiальної громади</t>
  </si>
  <si>
    <t>Бюджет Новоолександрiвської сiльської територiальної громади</t>
  </si>
  <si>
    <t>Бюджет Пологiвської мiської територiальної громади</t>
  </si>
  <si>
    <t>Бюджет Розiвської селищної територiальної громади</t>
  </si>
  <si>
    <t>Бюджет Андрiвської сiльської територiальної громади</t>
  </si>
  <si>
    <t>Бюджет Малинiвської сiльської територiальної громади</t>
  </si>
  <si>
    <t>Бюджет Новенської сiльської територiальної громади</t>
  </si>
  <si>
    <t>Бюджет Семенiвської сiльської територiальної громади</t>
  </si>
  <si>
    <t>Бюджет Тернуватської селищної територiальної громади</t>
  </si>
  <si>
    <t>Бюджет Федорiвської сiльської територiальної громади</t>
  </si>
  <si>
    <t>Бюджет Андрiївської селищної територiальної громади</t>
  </si>
  <si>
    <t>Бюджет Василiвської мiської територiальної громади</t>
  </si>
  <si>
    <t>Бюджет Вiльнянської мiської територiальної громади</t>
  </si>
  <si>
    <t>Бюджет Днiпрорудненської мiської територiальної громади</t>
  </si>
  <si>
    <t>Бюджет Енергодарської мiської територiальної громади</t>
  </si>
  <si>
    <t>Бюджет Запорiзької мiської територiальної громади</t>
  </si>
  <si>
    <t>Бюджет Коларiвської сiльської територiальної громади</t>
  </si>
  <si>
    <t>Бюджет Костянтинiвської сiльської територiальної громади</t>
  </si>
  <si>
    <t>Бюджет Кушугумської селищної територiальної громади</t>
  </si>
  <si>
    <t>Бюджет Малобiлозерської сiльської територiальної громади</t>
  </si>
  <si>
    <t>Бюджет Матвiївської сiльської територiальної громади</t>
  </si>
  <si>
    <t>Бюджет Мелiтопольської мiської територiальної громади</t>
  </si>
  <si>
    <t>Бюджет Михайло-Лукашiвської сiльської територiальної громади</t>
  </si>
  <si>
    <t>Бюджет Молочанської мiської територiальної громади</t>
  </si>
  <si>
    <t>Бюджет Нововасилiвської селищної територiальної громади</t>
  </si>
  <si>
    <t>Бюджет Новомиколаївської селищної територiальної громади</t>
  </si>
  <si>
    <t>Бюджет Степненської сiльської територiальної громади</t>
  </si>
  <si>
    <t>Бюджет Степногiрської селищної територiальної громади</t>
  </si>
  <si>
    <t>Бюджет Терпiннiвської сiльської територiальної громади</t>
  </si>
  <si>
    <t>Бюджет Токмацької мiської територiальної громади</t>
  </si>
  <si>
    <t>Разом по 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</si>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</sst>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405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14.05.2021</v>
          </cell>
        </row>
        <row r="6">
          <cell r="G6" t="str">
            <v>Фактично надійшло на 14.05.2021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2427268400</v>
          </cell>
          <cell r="C10">
            <v>1013402500</v>
          </cell>
          <cell r="D10">
            <v>225407900</v>
          </cell>
          <cell r="G10">
            <v>903079672.0400003</v>
          </cell>
          <cell r="H10">
            <v>87608769.84000015</v>
          </cell>
          <cell r="I10">
            <v>38.86676990469285</v>
          </cell>
          <cell r="J10">
            <v>-137799130.15999985</v>
          </cell>
          <cell r="K10">
            <v>89.11362188666402</v>
          </cell>
          <cell r="L10">
            <v>-110322827.95999968</v>
          </cell>
        </row>
        <row r="11">
          <cell r="B11">
            <v>344000</v>
          </cell>
          <cell r="C11">
            <v>148770</v>
          </cell>
          <cell r="D11">
            <v>36300</v>
          </cell>
          <cell r="G11">
            <v>108563.38</v>
          </cell>
          <cell r="H11">
            <v>8240</v>
          </cell>
          <cell r="I11">
            <v>22.699724517906336</v>
          </cell>
          <cell r="J11">
            <v>-28060</v>
          </cell>
          <cell r="K11">
            <v>72.97397324729448</v>
          </cell>
          <cell r="L11">
            <v>-40206.619999999995</v>
          </cell>
        </row>
        <row r="12">
          <cell r="B12">
            <v>23700</v>
          </cell>
          <cell r="C12">
            <v>7750</v>
          </cell>
          <cell r="D12">
            <v>1550</v>
          </cell>
          <cell r="G12">
            <v>85693.70999999999</v>
          </cell>
          <cell r="H12">
            <v>0</v>
          </cell>
          <cell r="I12">
            <v>0</v>
          </cell>
          <cell r="J12">
            <v>-1550</v>
          </cell>
          <cell r="K12">
            <v>1105.7252903225806</v>
          </cell>
          <cell r="L12">
            <v>77943.70999999999</v>
          </cell>
        </row>
        <row r="13">
          <cell r="B13">
            <v>400000</v>
          </cell>
          <cell r="C13">
            <v>187800</v>
          </cell>
          <cell r="D13">
            <v>35700</v>
          </cell>
          <cell r="G13">
            <v>224214.67</v>
          </cell>
          <cell r="H13">
            <v>-32450.01000000001</v>
          </cell>
          <cell r="I13">
            <v>-90.89638655462188</v>
          </cell>
          <cell r="J13">
            <v>-68150.01000000001</v>
          </cell>
          <cell r="K13">
            <v>119.39013312034079</v>
          </cell>
          <cell r="L13">
            <v>36414.67000000001</v>
          </cell>
        </row>
        <row r="14">
          <cell r="B14">
            <v>100000</v>
          </cell>
          <cell r="C14">
            <v>100000</v>
          </cell>
          <cell r="D14">
            <v>0</v>
          </cell>
          <cell r="G14">
            <v>1222664.2</v>
          </cell>
          <cell r="H14">
            <v>7630</v>
          </cell>
          <cell r="J14">
            <v>7630</v>
          </cell>
          <cell r="K14">
            <v>1222.6642</v>
          </cell>
          <cell r="L14">
            <v>1122664.2</v>
          </cell>
        </row>
        <row r="15">
          <cell r="B15">
            <v>10000</v>
          </cell>
          <cell r="C15">
            <v>10000</v>
          </cell>
          <cell r="D15">
            <v>0</v>
          </cell>
          <cell r="G15">
            <v>119503.61999999998</v>
          </cell>
          <cell r="H15">
            <v>109</v>
          </cell>
          <cell r="J15">
            <v>109</v>
          </cell>
          <cell r="K15">
            <v>1195.0361999999998</v>
          </cell>
          <cell r="L15">
            <v>109503.61999999998</v>
          </cell>
        </row>
        <row r="16">
          <cell r="B16">
            <v>19660201</v>
          </cell>
          <cell r="C16">
            <v>5621731</v>
          </cell>
          <cell r="D16">
            <v>1237070</v>
          </cell>
          <cell r="G16">
            <v>5749551.66</v>
          </cell>
          <cell r="H16">
            <v>367436.33999999985</v>
          </cell>
          <cell r="I16">
            <v>29.702146200295847</v>
          </cell>
          <cell r="J16">
            <v>-869633.6600000001</v>
          </cell>
          <cell r="K16">
            <v>102.27368865568273</v>
          </cell>
          <cell r="L16">
            <v>127820.66000000015</v>
          </cell>
        </row>
        <row r="17">
          <cell r="B17">
            <v>66196615</v>
          </cell>
          <cell r="C17">
            <v>22376154</v>
          </cell>
          <cell r="D17">
            <v>3786542</v>
          </cell>
          <cell r="G17">
            <v>20177603.370000005</v>
          </cell>
          <cell r="H17">
            <v>1446103.9000000022</v>
          </cell>
          <cell r="I17">
            <v>38.190620888399025</v>
          </cell>
          <cell r="J17">
            <v>-2340438.0999999978</v>
          </cell>
          <cell r="K17">
            <v>90.17458214669064</v>
          </cell>
          <cell r="L17">
            <v>-2198550.629999995</v>
          </cell>
        </row>
        <row r="18">
          <cell r="B18">
            <v>28075138</v>
          </cell>
          <cell r="C18">
            <v>10373717</v>
          </cell>
          <cell r="D18">
            <v>1620427</v>
          </cell>
          <cell r="G18">
            <v>8674061.000000004</v>
          </cell>
          <cell r="H18">
            <v>730250.5000000047</v>
          </cell>
          <cell r="I18">
            <v>45.065313031688845</v>
          </cell>
          <cell r="J18">
            <v>-890176.4999999953</v>
          </cell>
          <cell r="K18">
            <v>83.61574737386806</v>
          </cell>
          <cell r="L18">
            <v>-1699655.9999999963</v>
          </cell>
        </row>
        <row r="19">
          <cell r="B19">
            <v>22563587</v>
          </cell>
          <cell r="C19">
            <v>8488107</v>
          </cell>
          <cell r="D19">
            <v>2641551</v>
          </cell>
          <cell r="G19">
            <v>7040401.04</v>
          </cell>
          <cell r="H19">
            <v>655655.2499999991</v>
          </cell>
          <cell r="I19">
            <v>24.820843890577887</v>
          </cell>
          <cell r="J19">
            <v>-1985895.750000001</v>
          </cell>
          <cell r="K19">
            <v>82.94430124408187</v>
          </cell>
          <cell r="L19">
            <v>-1447705.96</v>
          </cell>
        </row>
        <row r="20">
          <cell r="B20">
            <v>22886910</v>
          </cell>
          <cell r="C20">
            <v>6131870</v>
          </cell>
          <cell r="D20">
            <v>1142890</v>
          </cell>
          <cell r="G20">
            <v>8909637.43</v>
          </cell>
          <cell r="H20">
            <v>589134.4299999997</v>
          </cell>
          <cell r="I20">
            <v>51.547780626306974</v>
          </cell>
          <cell r="J20">
            <v>-553755.5700000003</v>
          </cell>
          <cell r="K20">
            <v>145.30049446579918</v>
          </cell>
          <cell r="L20">
            <v>2777767.4299999997</v>
          </cell>
        </row>
        <row r="21">
          <cell r="B21">
            <v>23356090</v>
          </cell>
          <cell r="C21">
            <v>8531680</v>
          </cell>
          <cell r="D21">
            <v>1813230</v>
          </cell>
          <cell r="G21">
            <v>7202172.7299999995</v>
          </cell>
          <cell r="H21">
            <v>476582.5600000005</v>
          </cell>
          <cell r="I21">
            <v>26.283624250646664</v>
          </cell>
          <cell r="J21">
            <v>-1336647.4399999995</v>
          </cell>
          <cell r="K21">
            <v>84.41681743806612</v>
          </cell>
          <cell r="L21">
            <v>-1329507.2700000005</v>
          </cell>
        </row>
        <row r="22">
          <cell r="B22">
            <v>42446726</v>
          </cell>
          <cell r="C22">
            <v>18746866</v>
          </cell>
          <cell r="D22">
            <v>3406346</v>
          </cell>
          <cell r="G22">
            <v>15610743.060000002</v>
          </cell>
          <cell r="H22">
            <v>1216852.2800000012</v>
          </cell>
          <cell r="I22">
            <v>35.72309683161961</v>
          </cell>
          <cell r="J22">
            <v>-2189493.719999999</v>
          </cell>
          <cell r="K22">
            <v>83.27121482598746</v>
          </cell>
          <cell r="L22">
            <v>-3136122.9399999976</v>
          </cell>
        </row>
        <row r="23">
          <cell r="B23">
            <v>88219080</v>
          </cell>
          <cell r="C23">
            <v>27847695</v>
          </cell>
          <cell r="D23">
            <v>5832971</v>
          </cell>
          <cell r="G23">
            <v>29608900.580000006</v>
          </cell>
          <cell r="H23">
            <v>2582888.290000003</v>
          </cell>
          <cell r="I23">
            <v>44.280835443893054</v>
          </cell>
          <cell r="J23">
            <v>-3250082.709999997</v>
          </cell>
          <cell r="K23">
            <v>106.32442139286576</v>
          </cell>
          <cell r="L23">
            <v>1761205.5800000057</v>
          </cell>
        </row>
        <row r="24">
          <cell r="B24">
            <v>28414475</v>
          </cell>
          <cell r="C24">
            <v>9052075</v>
          </cell>
          <cell r="D24">
            <v>2040300</v>
          </cell>
          <cell r="G24">
            <v>9886372.890000002</v>
          </cell>
          <cell r="H24">
            <v>703223.8100000042</v>
          </cell>
          <cell r="I24">
            <v>34.46668676175093</v>
          </cell>
          <cell r="J24">
            <v>-1337076.1899999958</v>
          </cell>
          <cell r="K24">
            <v>109.21664800612017</v>
          </cell>
          <cell r="L24">
            <v>834297.8900000025</v>
          </cell>
        </row>
        <row r="25">
          <cell r="B25">
            <v>34468000</v>
          </cell>
          <cell r="C25">
            <v>13944973</v>
          </cell>
          <cell r="D25">
            <v>2949170</v>
          </cell>
          <cell r="G25">
            <v>11689353.570000002</v>
          </cell>
          <cell r="H25">
            <v>661041.3300000038</v>
          </cell>
          <cell r="I25">
            <v>22.414487126886677</v>
          </cell>
          <cell r="J25">
            <v>-2288128.669999996</v>
          </cell>
          <cell r="K25">
            <v>83.8248562403097</v>
          </cell>
          <cell r="L25">
            <v>-2255619.429999998</v>
          </cell>
        </row>
        <row r="26">
          <cell r="B26">
            <v>15682956</v>
          </cell>
          <cell r="C26">
            <v>9272026</v>
          </cell>
          <cell r="D26">
            <v>5692737</v>
          </cell>
          <cell r="G26">
            <v>3995735.6500000004</v>
          </cell>
          <cell r="H26">
            <v>144067.9299999997</v>
          </cell>
          <cell r="I26">
            <v>2.530732229505767</v>
          </cell>
          <cell r="J26">
            <v>-5548669.07</v>
          </cell>
          <cell r="K26">
            <v>43.094525942873766</v>
          </cell>
          <cell r="L26">
            <v>-5276290.35</v>
          </cell>
        </row>
        <row r="27">
          <cell r="B27">
            <v>28188190</v>
          </cell>
          <cell r="C27">
            <v>8342815</v>
          </cell>
          <cell r="D27">
            <v>1414076</v>
          </cell>
          <cell r="G27">
            <v>9433073.3</v>
          </cell>
          <cell r="H27">
            <v>761163.1500000022</v>
          </cell>
          <cell r="I27">
            <v>53.827598375193574</v>
          </cell>
          <cell r="J27">
            <v>-652912.8499999978</v>
          </cell>
          <cell r="K27">
            <v>113.06823056726058</v>
          </cell>
          <cell r="L27">
            <v>1090258.3000000007</v>
          </cell>
        </row>
        <row r="28">
          <cell r="B28">
            <v>11226700</v>
          </cell>
          <cell r="C28">
            <v>3356385</v>
          </cell>
          <cell r="D28">
            <v>738117</v>
          </cell>
          <cell r="G28">
            <v>3889134.369999999</v>
          </cell>
          <cell r="H28">
            <v>267307.4799999995</v>
          </cell>
          <cell r="I28">
            <v>36.214784377002495</v>
          </cell>
          <cell r="J28">
            <v>-470809.5200000005</v>
          </cell>
          <cell r="K28">
            <v>115.87271335082237</v>
          </cell>
          <cell r="L28">
            <v>532749.3699999992</v>
          </cell>
        </row>
        <row r="29">
          <cell r="B29">
            <v>69657100</v>
          </cell>
          <cell r="C29">
            <v>25493690</v>
          </cell>
          <cell r="D29">
            <v>4962890</v>
          </cell>
          <cell r="G29">
            <v>24482141.250000004</v>
          </cell>
          <cell r="H29">
            <v>1853972.539999999</v>
          </cell>
          <cell r="I29">
            <v>37.35671231883034</v>
          </cell>
          <cell r="J29">
            <v>-3108917.460000001</v>
          </cell>
          <cell r="K29">
            <v>96.0321603110417</v>
          </cell>
          <cell r="L29">
            <v>-1011548.7499999963</v>
          </cell>
        </row>
        <row r="30">
          <cell r="B30">
            <v>90870100</v>
          </cell>
          <cell r="C30">
            <v>34948173</v>
          </cell>
          <cell r="D30">
            <v>6449700</v>
          </cell>
          <cell r="G30">
            <v>34546408.559999995</v>
          </cell>
          <cell r="H30">
            <v>2902600.299999982</v>
          </cell>
          <cell r="I30">
            <v>45.003648231700424</v>
          </cell>
          <cell r="J30">
            <v>-3547099.700000018</v>
          </cell>
          <cell r="K30">
            <v>98.85039930413528</v>
          </cell>
          <cell r="L30">
            <v>-401764.44000000507</v>
          </cell>
        </row>
        <row r="31">
          <cell r="B31">
            <v>43435500</v>
          </cell>
          <cell r="C31">
            <v>13160105</v>
          </cell>
          <cell r="D31">
            <v>2465480</v>
          </cell>
          <cell r="G31">
            <v>11394831.230000002</v>
          </cell>
          <cell r="H31">
            <v>860989.2800000012</v>
          </cell>
          <cell r="I31">
            <v>34.92177101416362</v>
          </cell>
          <cell r="J31">
            <v>-1604490.7199999988</v>
          </cell>
          <cell r="K31">
            <v>86.58617260272621</v>
          </cell>
          <cell r="L31">
            <v>-1765273.7699999977</v>
          </cell>
        </row>
        <row r="32">
          <cell r="B32">
            <v>82562970</v>
          </cell>
          <cell r="C32">
            <v>24878160</v>
          </cell>
          <cell r="D32">
            <v>4289450</v>
          </cell>
          <cell r="G32">
            <v>24695245.259999998</v>
          </cell>
          <cell r="H32">
            <v>1808952.3800000064</v>
          </cell>
          <cell r="I32">
            <v>42.172128827705336</v>
          </cell>
          <cell r="J32">
            <v>-2480497.6199999936</v>
          </cell>
          <cell r="K32">
            <v>99.26475776343587</v>
          </cell>
          <cell r="L32">
            <v>-182914.7400000021</v>
          </cell>
        </row>
        <row r="33">
          <cell r="B33">
            <v>111000000</v>
          </cell>
          <cell r="C33">
            <v>42701100</v>
          </cell>
          <cell r="D33">
            <v>7828360</v>
          </cell>
          <cell r="G33">
            <v>36283706.18000002</v>
          </cell>
          <cell r="H33">
            <v>2703079.420000024</v>
          </cell>
          <cell r="I33">
            <v>34.529319295484925</v>
          </cell>
          <cell r="J33">
            <v>-5125280.579999976</v>
          </cell>
          <cell r="K33">
            <v>84.97136181503527</v>
          </cell>
          <cell r="L33">
            <v>-6417393.819999978</v>
          </cell>
        </row>
        <row r="34">
          <cell r="B34">
            <v>21371120</v>
          </cell>
          <cell r="C34">
            <v>6508624</v>
          </cell>
          <cell r="D34">
            <v>1150672</v>
          </cell>
          <cell r="G34">
            <v>6366081.499999998</v>
          </cell>
          <cell r="H34">
            <v>489944.97999999765</v>
          </cell>
          <cell r="I34">
            <v>42.57903034053124</v>
          </cell>
          <cell r="J34">
            <v>-660727.0200000023</v>
          </cell>
          <cell r="K34">
            <v>97.80994416024029</v>
          </cell>
          <cell r="L34">
            <v>-142542.50000000186</v>
          </cell>
        </row>
        <row r="35">
          <cell r="B35">
            <v>90103117</v>
          </cell>
          <cell r="C35">
            <v>31935626</v>
          </cell>
          <cell r="D35">
            <v>7499355</v>
          </cell>
          <cell r="G35">
            <v>33615053.96000001</v>
          </cell>
          <cell r="H35">
            <v>2975930.5</v>
          </cell>
          <cell r="I35">
            <v>39.68248602713167</v>
          </cell>
          <cell r="J35">
            <v>-4523424.5</v>
          </cell>
          <cell r="K35">
            <v>105.25879141996468</v>
          </cell>
          <cell r="L35">
            <v>1679427.9600000083</v>
          </cell>
        </row>
        <row r="36">
          <cell r="B36">
            <v>26309400</v>
          </cell>
          <cell r="C36">
            <v>8736972</v>
          </cell>
          <cell r="D36">
            <v>2159292</v>
          </cell>
          <cell r="G36">
            <v>8323515.199999998</v>
          </cell>
          <cell r="H36">
            <v>494445.2299999995</v>
          </cell>
          <cell r="I36">
            <v>22.898488486040772</v>
          </cell>
          <cell r="J36">
            <v>-1664846.7700000005</v>
          </cell>
          <cell r="K36">
            <v>95.26773348935991</v>
          </cell>
          <cell r="L36">
            <v>-413456.8000000017</v>
          </cell>
        </row>
        <row r="37">
          <cell r="B37">
            <v>12838300</v>
          </cell>
          <cell r="C37">
            <v>2667800</v>
          </cell>
          <cell r="D37">
            <v>611100</v>
          </cell>
          <cell r="G37">
            <v>3072586.5599999996</v>
          </cell>
          <cell r="H37">
            <v>211261.0499999998</v>
          </cell>
          <cell r="I37">
            <v>34.570618556701</v>
          </cell>
          <cell r="J37">
            <v>-399838.9500000002</v>
          </cell>
          <cell r="K37">
            <v>115.17304745483167</v>
          </cell>
          <cell r="L37">
            <v>404786.5599999996</v>
          </cell>
        </row>
        <row r="38">
          <cell r="B38">
            <v>14272562</v>
          </cell>
          <cell r="C38">
            <v>2818670</v>
          </cell>
          <cell r="D38">
            <v>478833</v>
          </cell>
          <cell r="G38">
            <v>3785213.5900000003</v>
          </cell>
          <cell r="H38">
            <v>200557.9200000004</v>
          </cell>
          <cell r="I38">
            <v>41.88473225529577</v>
          </cell>
          <cell r="J38">
            <v>-278275.0799999996</v>
          </cell>
          <cell r="K38">
            <v>134.2907679863198</v>
          </cell>
          <cell r="L38">
            <v>966543.5900000003</v>
          </cell>
        </row>
        <row r="39">
          <cell r="B39">
            <v>17818680</v>
          </cell>
          <cell r="C39">
            <v>5019694</v>
          </cell>
          <cell r="D39">
            <v>879486</v>
          </cell>
          <cell r="G39">
            <v>5220352.480000001</v>
          </cell>
          <cell r="H39">
            <v>470790.1799999997</v>
          </cell>
          <cell r="I39">
            <v>53.53015056521647</v>
          </cell>
          <cell r="J39">
            <v>-408695.8200000003</v>
          </cell>
          <cell r="K39">
            <v>103.9974245442053</v>
          </cell>
          <cell r="L39">
            <v>200658.48000000138</v>
          </cell>
        </row>
        <row r="40">
          <cell r="B40">
            <v>19582000</v>
          </cell>
          <cell r="C40">
            <v>6626090</v>
          </cell>
          <cell r="D40">
            <v>1360890</v>
          </cell>
          <cell r="G40">
            <v>6830849.550000001</v>
          </cell>
          <cell r="H40">
            <v>567998.9799999995</v>
          </cell>
          <cell r="I40">
            <v>41.73731749075969</v>
          </cell>
          <cell r="J40">
            <v>-792891.0200000005</v>
          </cell>
          <cell r="K40">
            <v>103.09020176303069</v>
          </cell>
          <cell r="L40">
            <v>204759.55000000075</v>
          </cell>
        </row>
        <row r="41">
          <cell r="B41">
            <v>13860049</v>
          </cell>
          <cell r="C41">
            <v>4271284</v>
          </cell>
          <cell r="D41">
            <v>866441</v>
          </cell>
          <cell r="G41">
            <v>3682011.619999999</v>
          </cell>
          <cell r="H41">
            <v>245450.5099999993</v>
          </cell>
          <cell r="I41">
            <v>28.32858902106425</v>
          </cell>
          <cell r="J41">
            <v>-620990.4900000007</v>
          </cell>
          <cell r="K41">
            <v>86.20385860551532</v>
          </cell>
          <cell r="L41">
            <v>-589272.3800000008</v>
          </cell>
        </row>
        <row r="42">
          <cell r="B42">
            <v>62090650</v>
          </cell>
          <cell r="C42">
            <v>20979047</v>
          </cell>
          <cell r="D42">
            <v>4518575</v>
          </cell>
          <cell r="G42">
            <v>19599712.92</v>
          </cell>
          <cell r="H42">
            <v>1569123.2699999996</v>
          </cell>
          <cell r="I42">
            <v>34.72606452255411</v>
          </cell>
          <cell r="J42">
            <v>-2949451.7300000004</v>
          </cell>
          <cell r="K42">
            <v>93.42518237363214</v>
          </cell>
          <cell r="L42">
            <v>-1379334.0799999982</v>
          </cell>
        </row>
        <row r="43">
          <cell r="B43">
            <v>69110296</v>
          </cell>
          <cell r="C43">
            <v>30065334</v>
          </cell>
          <cell r="D43">
            <v>5745215</v>
          </cell>
          <cell r="G43">
            <v>21218161.519999996</v>
          </cell>
          <cell r="H43">
            <v>1278642.7399999984</v>
          </cell>
          <cell r="I43">
            <v>22.255785727775173</v>
          </cell>
          <cell r="J43">
            <v>-4466572.260000002</v>
          </cell>
          <cell r="K43">
            <v>70.57351007642222</v>
          </cell>
          <cell r="L43">
            <v>-8847172.480000004</v>
          </cell>
        </row>
        <row r="44">
          <cell r="B44">
            <v>120163430</v>
          </cell>
          <cell r="C44">
            <v>38514508</v>
          </cell>
          <cell r="D44">
            <v>7216716</v>
          </cell>
          <cell r="G44">
            <v>35444598.449999996</v>
          </cell>
          <cell r="H44">
            <v>2563488.819999993</v>
          </cell>
          <cell r="I44">
            <v>35.52154220839497</v>
          </cell>
          <cell r="J44">
            <v>-4653227.180000007</v>
          </cell>
          <cell r="K44">
            <v>92.02921260217057</v>
          </cell>
          <cell r="L44">
            <v>-3069909.5500000045</v>
          </cell>
        </row>
        <row r="45">
          <cell r="B45">
            <v>17967550</v>
          </cell>
          <cell r="C45">
            <v>5698724</v>
          </cell>
          <cell r="D45">
            <v>1090650</v>
          </cell>
          <cell r="G45">
            <v>6038982.85</v>
          </cell>
          <cell r="H45">
            <v>504723.6799999997</v>
          </cell>
          <cell r="I45">
            <v>46.277328198780516</v>
          </cell>
          <cell r="J45">
            <v>-585926.3200000003</v>
          </cell>
          <cell r="K45">
            <v>105.9707901277549</v>
          </cell>
          <cell r="L45">
            <v>340258.8499999996</v>
          </cell>
        </row>
        <row r="46">
          <cell r="B46">
            <v>20127100</v>
          </cell>
          <cell r="C46">
            <v>6924370</v>
          </cell>
          <cell r="D46">
            <v>1562570</v>
          </cell>
          <cell r="G46">
            <v>5421441.119999999</v>
          </cell>
          <cell r="H46">
            <v>401742.24999999907</v>
          </cell>
          <cell r="I46">
            <v>25.710352176222447</v>
          </cell>
          <cell r="J46">
            <v>-1160827.750000001</v>
          </cell>
          <cell r="K46">
            <v>78.29508128537324</v>
          </cell>
          <cell r="L46">
            <v>-1502928.8800000008</v>
          </cell>
        </row>
        <row r="47">
          <cell r="B47">
            <v>75036221</v>
          </cell>
          <cell r="C47">
            <v>24343085</v>
          </cell>
          <cell r="D47">
            <v>4722110</v>
          </cell>
          <cell r="G47">
            <v>21453203.960000005</v>
          </cell>
          <cell r="H47">
            <v>1596629.570000004</v>
          </cell>
          <cell r="I47">
            <v>33.81178265648204</v>
          </cell>
          <cell r="J47">
            <v>-3125480.429999996</v>
          </cell>
          <cell r="K47">
            <v>88.12853407856895</v>
          </cell>
          <cell r="L47">
            <v>-2889881.0399999954</v>
          </cell>
        </row>
        <row r="48">
          <cell r="B48">
            <v>28402326</v>
          </cell>
          <cell r="C48">
            <v>9899475</v>
          </cell>
          <cell r="D48">
            <v>1786020</v>
          </cell>
          <cell r="G48">
            <v>9596561.89</v>
          </cell>
          <cell r="H48">
            <v>761828.4799999986</v>
          </cell>
          <cell r="I48">
            <v>42.655092328193334</v>
          </cell>
          <cell r="J48">
            <v>-1024191.5200000014</v>
          </cell>
          <cell r="K48">
            <v>96.94010934923317</v>
          </cell>
          <cell r="L48">
            <v>-302913.1099999994</v>
          </cell>
        </row>
        <row r="49">
          <cell r="B49">
            <v>18021230</v>
          </cell>
          <cell r="C49">
            <v>5869375</v>
          </cell>
          <cell r="D49">
            <v>1122500</v>
          </cell>
          <cell r="G49">
            <v>6723480.180000001</v>
          </cell>
          <cell r="H49">
            <v>691615.8699999992</v>
          </cell>
          <cell r="I49">
            <v>61.613885968819524</v>
          </cell>
          <cell r="J49">
            <v>-430884.1300000008</v>
          </cell>
          <cell r="K49">
            <v>114.55189317431585</v>
          </cell>
          <cell r="L49">
            <v>854105.1800000006</v>
          </cell>
        </row>
        <row r="50">
          <cell r="B50">
            <v>35325885</v>
          </cell>
          <cell r="C50">
            <v>9329357</v>
          </cell>
          <cell r="D50">
            <v>2080336</v>
          </cell>
          <cell r="G50">
            <v>11744026.16</v>
          </cell>
          <cell r="H50">
            <v>658117.910000002</v>
          </cell>
          <cell r="I50">
            <v>31.635173837303306</v>
          </cell>
          <cell r="J50">
            <v>-1422218.089999998</v>
          </cell>
          <cell r="K50">
            <v>125.88248214748347</v>
          </cell>
          <cell r="L50">
            <v>2414669.16</v>
          </cell>
        </row>
        <row r="51">
          <cell r="B51">
            <v>26227300</v>
          </cell>
          <cell r="C51">
            <v>7361920</v>
          </cell>
          <cell r="D51">
            <v>1261028</v>
          </cell>
          <cell r="G51">
            <v>7286337.5200000005</v>
          </cell>
          <cell r="H51">
            <v>389330.17000000086</v>
          </cell>
          <cell r="I51">
            <v>30.874030552850602</v>
          </cell>
          <cell r="J51">
            <v>-871697.8299999991</v>
          </cell>
          <cell r="K51">
            <v>98.97333195688081</v>
          </cell>
          <cell r="L51">
            <v>-75582.47999999952</v>
          </cell>
        </row>
        <row r="52">
          <cell r="B52">
            <v>486210400</v>
          </cell>
          <cell r="C52">
            <v>182572690</v>
          </cell>
          <cell r="D52">
            <v>35681430</v>
          </cell>
          <cell r="G52">
            <v>190760506.64</v>
          </cell>
          <cell r="H52">
            <v>15197955.189999968</v>
          </cell>
          <cell r="I52">
            <v>42.593458810367096</v>
          </cell>
          <cell r="J52">
            <v>-20483474.810000032</v>
          </cell>
          <cell r="K52">
            <v>104.48468861361467</v>
          </cell>
          <cell r="L52">
            <v>8187816.639999986</v>
          </cell>
        </row>
        <row r="53">
          <cell r="B53">
            <v>57772743</v>
          </cell>
          <cell r="C53">
            <v>17767790</v>
          </cell>
          <cell r="D53">
            <v>3722058</v>
          </cell>
          <cell r="G53">
            <v>17545171.539999995</v>
          </cell>
          <cell r="H53">
            <v>1527379.4499999974</v>
          </cell>
          <cell r="I53">
            <v>41.03588525487774</v>
          </cell>
          <cell r="J53">
            <v>-2194678.5500000026</v>
          </cell>
          <cell r="K53">
            <v>98.74706724921893</v>
          </cell>
          <cell r="L53">
            <v>-222618.46000000462</v>
          </cell>
        </row>
        <row r="54">
          <cell r="B54">
            <v>12534241</v>
          </cell>
          <cell r="C54">
            <v>4326987</v>
          </cell>
          <cell r="D54">
            <v>651924</v>
          </cell>
          <cell r="G54">
            <v>4135616.369999999</v>
          </cell>
          <cell r="H54">
            <v>203435.09999999916</v>
          </cell>
          <cell r="I54">
            <v>31.205339886244282</v>
          </cell>
          <cell r="J54">
            <v>-448488.90000000084</v>
          </cell>
          <cell r="K54">
            <v>95.5772774450212</v>
          </cell>
          <cell r="L54">
            <v>-191370.63000000082</v>
          </cell>
        </row>
        <row r="55">
          <cell r="B55">
            <v>247090055</v>
          </cell>
          <cell r="C55">
            <v>108094284</v>
          </cell>
          <cell r="D55">
            <v>20308309</v>
          </cell>
          <cell r="G55">
            <v>81741427.99</v>
          </cell>
          <cell r="H55">
            <v>7858581.770000011</v>
          </cell>
          <cell r="I55">
            <v>38.696386636622535</v>
          </cell>
          <cell r="J55">
            <v>-12449727.22999999</v>
          </cell>
          <cell r="K55">
            <v>75.62049070975853</v>
          </cell>
          <cell r="L55">
            <v>-26352856.010000005</v>
          </cell>
        </row>
        <row r="56">
          <cell r="B56">
            <v>53582320</v>
          </cell>
          <cell r="C56">
            <v>15796700</v>
          </cell>
          <cell r="D56">
            <v>3088210</v>
          </cell>
          <cell r="G56">
            <v>16223174.94</v>
          </cell>
          <cell r="H56">
            <v>1164300.1199999992</v>
          </cell>
          <cell r="I56">
            <v>37.70145553573103</v>
          </cell>
          <cell r="J56">
            <v>-1923909.8800000008</v>
          </cell>
          <cell r="K56">
            <v>102.6997723575177</v>
          </cell>
          <cell r="L56">
            <v>426474.9399999995</v>
          </cell>
        </row>
        <row r="57">
          <cell r="B57">
            <v>12321700</v>
          </cell>
          <cell r="C57">
            <v>3115550</v>
          </cell>
          <cell r="D57">
            <v>709420</v>
          </cell>
          <cell r="G57">
            <v>4230797.499999999</v>
          </cell>
          <cell r="H57">
            <v>315132.7699999991</v>
          </cell>
          <cell r="I57">
            <v>44.421184911617814</v>
          </cell>
          <cell r="J57">
            <v>-394287.2300000009</v>
          </cell>
          <cell r="K57">
            <v>135.7961676108552</v>
          </cell>
          <cell r="L57">
            <v>1115247.499999999</v>
          </cell>
        </row>
        <row r="58">
          <cell r="B58">
            <v>22815730</v>
          </cell>
          <cell r="C58">
            <v>6464600</v>
          </cell>
          <cell r="D58">
            <v>1277500</v>
          </cell>
          <cell r="G58">
            <v>6336332.7</v>
          </cell>
          <cell r="H58">
            <v>351708.72000000067</v>
          </cell>
          <cell r="I58">
            <v>27.531015264187918</v>
          </cell>
          <cell r="J58">
            <v>-925791.2799999993</v>
          </cell>
          <cell r="K58">
            <v>98.01585094205365</v>
          </cell>
          <cell r="L58">
            <v>-128267.29999999981</v>
          </cell>
        </row>
        <row r="59">
          <cell r="B59">
            <v>23396500</v>
          </cell>
          <cell r="C59">
            <v>8352420</v>
          </cell>
          <cell r="D59">
            <v>1774560</v>
          </cell>
          <cell r="G59">
            <v>7662917.580000001</v>
          </cell>
          <cell r="H59">
            <v>659817.870000001</v>
          </cell>
          <cell r="I59">
            <v>37.182054706518855</v>
          </cell>
          <cell r="J59">
            <v>-1114742.129999999</v>
          </cell>
          <cell r="K59">
            <v>91.74487849030581</v>
          </cell>
          <cell r="L59">
            <v>-689502.419999999</v>
          </cell>
        </row>
        <row r="60">
          <cell r="B60">
            <v>64941800</v>
          </cell>
          <cell r="C60">
            <v>24209235</v>
          </cell>
          <cell r="D60">
            <v>4605807</v>
          </cell>
          <cell r="G60">
            <v>26348920.85</v>
          </cell>
          <cell r="H60">
            <v>1892557.559999995</v>
          </cell>
          <cell r="I60">
            <v>41.09068313109939</v>
          </cell>
          <cell r="J60">
            <v>-2713249.440000005</v>
          </cell>
          <cell r="K60">
            <v>108.83830426694607</v>
          </cell>
          <cell r="L60">
            <v>2139685.8500000015</v>
          </cell>
        </row>
        <row r="61">
          <cell r="B61">
            <v>17000000</v>
          </cell>
          <cell r="C61">
            <v>4797135</v>
          </cell>
          <cell r="D61">
            <v>911746</v>
          </cell>
          <cell r="G61">
            <v>4973681.01</v>
          </cell>
          <cell r="H61">
            <v>361491.67999999877</v>
          </cell>
          <cell r="I61">
            <v>39.648288010037746</v>
          </cell>
          <cell r="J61">
            <v>-550254.3200000012</v>
          </cell>
          <cell r="K61">
            <v>103.68023851736505</v>
          </cell>
          <cell r="L61">
            <v>176546.00999999978</v>
          </cell>
        </row>
        <row r="62">
          <cell r="B62">
            <v>17403486</v>
          </cell>
          <cell r="C62">
            <v>6683706</v>
          </cell>
          <cell r="D62">
            <v>1426859</v>
          </cell>
          <cell r="G62">
            <v>7017261.800000001</v>
          </cell>
          <cell r="H62">
            <v>321513.2399999993</v>
          </cell>
          <cell r="I62">
            <v>22.532937031619753</v>
          </cell>
          <cell r="J62">
            <v>-1105345.7600000007</v>
          </cell>
          <cell r="K62">
            <v>104.99058157255871</v>
          </cell>
          <cell r="L62">
            <v>333555.80000000075</v>
          </cell>
        </row>
        <row r="63">
          <cell r="B63">
            <v>33732700</v>
          </cell>
          <cell r="C63">
            <v>6233070</v>
          </cell>
          <cell r="D63">
            <v>1373150</v>
          </cell>
          <cell r="G63">
            <v>8359933.210000001</v>
          </cell>
          <cell r="H63">
            <v>469941.8000000017</v>
          </cell>
          <cell r="I63">
            <v>34.223631795506805</v>
          </cell>
          <cell r="J63">
            <v>-903208.1999999983</v>
          </cell>
          <cell r="K63">
            <v>134.12224168828524</v>
          </cell>
          <cell r="L63">
            <v>2126863.210000001</v>
          </cell>
        </row>
        <row r="64">
          <cell r="B64">
            <v>100401880</v>
          </cell>
          <cell r="C64">
            <v>34137255</v>
          </cell>
          <cell r="D64">
            <v>7160555</v>
          </cell>
          <cell r="G64">
            <v>38580919.01</v>
          </cell>
          <cell r="H64">
            <v>3011980.0399999917</v>
          </cell>
          <cell r="I64">
            <v>42.06349982647982</v>
          </cell>
          <cell r="J64">
            <v>-4148574.9600000083</v>
          </cell>
          <cell r="K64">
            <v>113.01705134170862</v>
          </cell>
          <cell r="L64">
            <v>4443664.009999998</v>
          </cell>
        </row>
        <row r="65">
          <cell r="B65">
            <v>87729034</v>
          </cell>
          <cell r="C65">
            <v>31850185</v>
          </cell>
          <cell r="D65">
            <v>6300184</v>
          </cell>
          <cell r="G65">
            <v>33971642.5</v>
          </cell>
          <cell r="H65">
            <v>3246337.9299999997</v>
          </cell>
          <cell r="I65">
            <v>51.52766855698182</v>
          </cell>
          <cell r="J65">
            <v>-3053846.0700000003</v>
          </cell>
          <cell r="K65">
            <v>106.66073839131546</v>
          </cell>
          <cell r="L65">
            <v>2121457.5</v>
          </cell>
        </row>
        <row r="66">
          <cell r="B66">
            <v>59227834</v>
          </cell>
          <cell r="C66">
            <v>24252508</v>
          </cell>
          <cell r="D66">
            <v>5054218</v>
          </cell>
          <cell r="G66">
            <v>25151630.890000004</v>
          </cell>
          <cell r="H66">
            <v>2076422.5500000045</v>
          </cell>
          <cell r="I66">
            <v>41.08296377402013</v>
          </cell>
          <cell r="J66">
            <v>-2977795.4499999955</v>
          </cell>
          <cell r="K66">
            <v>103.70733983470907</v>
          </cell>
          <cell r="L66">
            <v>899122.8900000043</v>
          </cell>
        </row>
        <row r="67">
          <cell r="B67">
            <v>878630800</v>
          </cell>
          <cell r="C67">
            <v>376337100</v>
          </cell>
          <cell r="D67">
            <v>70179250</v>
          </cell>
          <cell r="G67">
            <v>369646557.64000005</v>
          </cell>
          <cell r="H67">
            <v>37058795.96999997</v>
          </cell>
          <cell r="I67">
            <v>52.805916235924386</v>
          </cell>
          <cell r="J67">
            <v>-33120454.03000003</v>
          </cell>
          <cell r="K67">
            <v>98.22219431461848</v>
          </cell>
          <cell r="L67">
            <v>-6690542.359999955</v>
          </cell>
        </row>
        <row r="68">
          <cell r="B68">
            <v>6492000000</v>
          </cell>
          <cell r="C68">
            <v>2646285000</v>
          </cell>
          <cell r="D68">
            <v>556285000</v>
          </cell>
          <cell r="G68">
            <v>2429014071.4100003</v>
          </cell>
          <cell r="H68">
            <v>247874676.9800005</v>
          </cell>
          <cell r="I68">
            <v>44.55893597346693</v>
          </cell>
          <cell r="J68">
            <v>-308410323.0199995</v>
          </cell>
          <cell r="K68">
            <v>91.78958696474493</v>
          </cell>
          <cell r="L68">
            <v>-217270928.58999968</v>
          </cell>
        </row>
        <row r="69">
          <cell r="B69">
            <v>23163726</v>
          </cell>
          <cell r="C69">
            <v>8261020</v>
          </cell>
          <cell r="D69">
            <v>1624075</v>
          </cell>
          <cell r="G69">
            <v>6786478.22</v>
          </cell>
          <cell r="H69">
            <v>589660.1999999993</v>
          </cell>
          <cell r="I69">
            <v>36.307448855502315</v>
          </cell>
          <cell r="J69">
            <v>-1034414.8000000007</v>
          </cell>
          <cell r="K69">
            <v>82.15060876259832</v>
          </cell>
          <cell r="L69">
            <v>-1474541.7800000003</v>
          </cell>
        </row>
        <row r="70">
          <cell r="B70">
            <v>26260500</v>
          </cell>
          <cell r="C70">
            <v>9495079</v>
          </cell>
          <cell r="D70">
            <v>1885901</v>
          </cell>
          <cell r="G70">
            <v>9250155.309999999</v>
          </cell>
          <cell r="H70">
            <v>755020.9799999986</v>
          </cell>
          <cell r="I70">
            <v>40.035027289343326</v>
          </cell>
          <cell r="J70">
            <v>-1130880.0200000014</v>
          </cell>
          <cell r="K70">
            <v>97.42051972395383</v>
          </cell>
          <cell r="L70">
            <v>-244923.69000000134</v>
          </cell>
        </row>
        <row r="71">
          <cell r="B71">
            <v>34002800</v>
          </cell>
          <cell r="C71">
            <v>14424785</v>
          </cell>
          <cell r="D71">
            <v>2701301</v>
          </cell>
          <cell r="G71">
            <v>13911268.19</v>
          </cell>
          <cell r="H71">
            <v>1112450.0799999982</v>
          </cell>
          <cell r="I71">
            <v>41.18201118646157</v>
          </cell>
          <cell r="J71">
            <v>-1588850.9200000018</v>
          </cell>
          <cell r="K71">
            <v>96.44003837838831</v>
          </cell>
          <cell r="L71">
            <v>-513516.8100000005</v>
          </cell>
        </row>
        <row r="72">
          <cell r="B72">
            <v>207684300</v>
          </cell>
          <cell r="C72">
            <v>72215145</v>
          </cell>
          <cell r="D72">
            <v>14253700</v>
          </cell>
          <cell r="G72">
            <v>92585368.99</v>
          </cell>
          <cell r="H72">
            <v>9298892.710000008</v>
          </cell>
          <cell r="I72">
            <v>65.23844833271367</v>
          </cell>
          <cell r="J72">
            <v>-4954807.289999992</v>
          </cell>
          <cell r="K72">
            <v>128.20768966121994</v>
          </cell>
          <cell r="L72">
            <v>20370223.989999995</v>
          </cell>
        </row>
        <row r="73">
          <cell r="B73">
            <v>26625474</v>
          </cell>
          <cell r="C73">
            <v>10319910</v>
          </cell>
          <cell r="D73">
            <v>1915235</v>
          </cell>
          <cell r="G73">
            <v>9457344.319999998</v>
          </cell>
          <cell r="H73">
            <v>734022.209999999</v>
          </cell>
          <cell r="I73">
            <v>38.325438392677604</v>
          </cell>
          <cell r="J73">
            <v>-1181212.790000001</v>
          </cell>
          <cell r="K73">
            <v>91.64173253448914</v>
          </cell>
          <cell r="L73">
            <v>-862565.6800000016</v>
          </cell>
        </row>
        <row r="74">
          <cell r="B74">
            <v>740000000</v>
          </cell>
          <cell r="C74">
            <v>294560000</v>
          </cell>
          <cell r="D74">
            <v>60073000</v>
          </cell>
          <cell r="G74">
            <v>260659174.95</v>
          </cell>
          <cell r="H74">
            <v>24759234.799999923</v>
          </cell>
          <cell r="I74">
            <v>41.21524611722391</v>
          </cell>
          <cell r="J74">
            <v>-35313765.20000008</v>
          </cell>
          <cell r="K74">
            <v>88.49102897542096</v>
          </cell>
          <cell r="L74">
            <v>-33900825.05000001</v>
          </cell>
        </row>
        <row r="75">
          <cell r="B75">
            <v>24810600</v>
          </cell>
          <cell r="C75">
            <v>6273001</v>
          </cell>
          <cell r="D75">
            <v>1131562</v>
          </cell>
          <cell r="G75">
            <v>7158329.6499999985</v>
          </cell>
          <cell r="H75">
            <v>610836.2199999988</v>
          </cell>
          <cell r="I75">
            <v>53.98168372568174</v>
          </cell>
          <cell r="J75">
            <v>-520725.7800000012</v>
          </cell>
          <cell r="K75">
            <v>114.1133191274798</v>
          </cell>
          <cell r="L75">
            <v>885328.6499999985</v>
          </cell>
        </row>
        <row r="76">
          <cell r="B76">
            <v>53611910</v>
          </cell>
          <cell r="C76">
            <v>17272145</v>
          </cell>
          <cell r="D76">
            <v>4330950</v>
          </cell>
          <cell r="G76">
            <v>16283575.39</v>
          </cell>
          <cell r="H76">
            <v>1311468.1499999985</v>
          </cell>
          <cell r="I76">
            <v>30.281304332767604</v>
          </cell>
          <cell r="J76">
            <v>-3019481.8500000015</v>
          </cell>
          <cell r="K76">
            <v>94.27650931601141</v>
          </cell>
          <cell r="L76">
            <v>-988569.6099999994</v>
          </cell>
        </row>
        <row r="77">
          <cell r="B77">
            <v>25527000</v>
          </cell>
          <cell r="C77">
            <v>7685860</v>
          </cell>
          <cell r="D77">
            <v>1860132</v>
          </cell>
          <cell r="G77">
            <v>7662348.1899999995</v>
          </cell>
          <cell r="H77">
            <v>681814.709999999</v>
          </cell>
          <cell r="I77">
            <v>36.6541035797459</v>
          </cell>
          <cell r="J77">
            <v>-1178317.290000001</v>
          </cell>
          <cell r="K77">
            <v>99.69409005628516</v>
          </cell>
          <cell r="L77">
            <v>-23511.81000000052</v>
          </cell>
        </row>
        <row r="78">
          <cell r="B78">
            <v>53091700</v>
          </cell>
          <cell r="C78">
            <v>15355200</v>
          </cell>
          <cell r="D78">
            <v>3114500</v>
          </cell>
          <cell r="G78">
            <v>16351970.190000001</v>
          </cell>
          <cell r="H78">
            <v>1524994.7700000014</v>
          </cell>
          <cell r="I78">
            <v>48.964352865628555</v>
          </cell>
          <cell r="J78">
            <v>-1589505.2299999986</v>
          </cell>
          <cell r="K78">
            <v>106.49141782588309</v>
          </cell>
          <cell r="L78">
            <v>996770.1900000013</v>
          </cell>
        </row>
        <row r="79">
          <cell r="B79">
            <v>15484500</v>
          </cell>
          <cell r="C79">
            <v>7681681</v>
          </cell>
          <cell r="D79">
            <v>1530611</v>
          </cell>
          <cell r="G79">
            <v>4459656.74</v>
          </cell>
          <cell r="H79">
            <v>324930.1900000004</v>
          </cell>
          <cell r="I79">
            <v>21.228789679415634</v>
          </cell>
          <cell r="J79">
            <v>-1205680.8099999996</v>
          </cell>
          <cell r="K79">
            <v>58.05573988297614</v>
          </cell>
          <cell r="L79">
            <v>-3222024.26</v>
          </cell>
        </row>
        <row r="80">
          <cell r="B80">
            <v>16156800</v>
          </cell>
          <cell r="C80">
            <v>4319780</v>
          </cell>
          <cell r="D80">
            <v>1144216</v>
          </cell>
          <cell r="G80">
            <v>5773882.310000001</v>
          </cell>
          <cell r="H80">
            <v>456439.2599999998</v>
          </cell>
          <cell r="I80">
            <v>39.89100484523899</v>
          </cell>
          <cell r="J80">
            <v>-687776.7400000002</v>
          </cell>
          <cell r="K80">
            <v>133.66148993698758</v>
          </cell>
          <cell r="L80">
            <v>1454102.3100000015</v>
          </cell>
        </row>
        <row r="81">
          <cell r="B81">
            <v>29472000</v>
          </cell>
          <cell r="C81">
            <v>9865566</v>
          </cell>
          <cell r="D81">
            <v>2294851</v>
          </cell>
          <cell r="G81">
            <v>8296787.880000001</v>
          </cell>
          <cell r="H81">
            <v>711031.6800000006</v>
          </cell>
          <cell r="I81">
            <v>30.983784132390323</v>
          </cell>
          <cell r="J81">
            <v>-1583819.3199999994</v>
          </cell>
          <cell r="K81">
            <v>84.09844787415138</v>
          </cell>
          <cell r="L81">
            <v>-1568778.1199999992</v>
          </cell>
        </row>
        <row r="82">
          <cell r="B82">
            <v>146298107</v>
          </cell>
          <cell r="C82">
            <v>55507597</v>
          </cell>
          <cell r="D82">
            <v>10732647</v>
          </cell>
          <cell r="G82">
            <v>49634685.99999999</v>
          </cell>
          <cell r="H82">
            <v>4499982.1999999955</v>
          </cell>
          <cell r="I82">
            <v>41.92798104698679</v>
          </cell>
          <cell r="J82">
            <v>-6232664.8000000045</v>
          </cell>
          <cell r="K82">
            <v>89.41962665038444</v>
          </cell>
          <cell r="L82">
            <v>-5872911.000000007</v>
          </cell>
        </row>
        <row r="83">
          <cell r="B83">
            <v>14034664294</v>
          </cell>
          <cell r="C83">
            <v>5569207081</v>
          </cell>
          <cell r="D83">
            <v>1161007407</v>
          </cell>
          <cell r="G83">
            <v>5173503145.69</v>
          </cell>
          <cell r="H83">
            <v>495358029.0100006</v>
          </cell>
          <cell r="I83">
            <v>42.66622469618754</v>
          </cell>
          <cell r="J83">
            <v>-665649377.9899992</v>
          </cell>
          <cell r="K83">
            <v>92.89478861973025</v>
          </cell>
          <cell r="L83">
            <v>-395703935.3099993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10" sqref="E10"/>
    </sheetView>
  </sheetViews>
  <sheetFormatPr defaultColWidth="11.421875" defaultRowHeight="12.75"/>
  <cols>
    <col min="1" max="1" width="31.140625" style="3" customWidth="1"/>
    <col min="2" max="2" width="13.28125" style="2" customWidth="1"/>
    <col min="3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14.05.2021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14.05.2021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травень</v>
      </c>
      <c r="E8" s="16" t="s">
        <v>10</v>
      </c>
      <c r="F8" s="21" t="str">
        <f>'[1]вспомогат'!H8</f>
        <v>за травень</v>
      </c>
      <c r="G8" s="22" t="str">
        <f>'[1]вспомогат'!I8</f>
        <v>за травень</v>
      </c>
      <c r="H8" s="23"/>
      <c r="I8" s="22" t="str">
        <f>'[1]вспомогат'!K8</f>
        <v>за 5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2427268400</v>
      </c>
      <c r="C10" s="33">
        <f>'[1]вспомогат'!C10</f>
        <v>1013402500</v>
      </c>
      <c r="D10" s="33">
        <f>'[1]вспомогат'!D10</f>
        <v>225407900</v>
      </c>
      <c r="E10" s="33">
        <f>'[1]вспомогат'!G10</f>
        <v>903079672.0400003</v>
      </c>
      <c r="F10" s="33">
        <f>'[1]вспомогат'!H10</f>
        <v>87608769.84000015</v>
      </c>
      <c r="G10" s="34">
        <f>'[1]вспомогат'!I10</f>
        <v>38.86676990469285</v>
      </c>
      <c r="H10" s="35">
        <f>'[1]вспомогат'!J10</f>
        <v>-137799130.15999985</v>
      </c>
      <c r="I10" s="36">
        <f>'[1]вспомогат'!K10</f>
        <v>89.11362188666402</v>
      </c>
      <c r="J10" s="37">
        <f>'[1]вспомогат'!L10</f>
        <v>-110322827.95999968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344000</v>
      </c>
      <c r="C12" s="33">
        <f>'[1]вспомогат'!C11</f>
        <v>148770</v>
      </c>
      <c r="D12" s="38">
        <f>'[1]вспомогат'!D11</f>
        <v>36300</v>
      </c>
      <c r="E12" s="33">
        <f>'[1]вспомогат'!G11</f>
        <v>108563.38</v>
      </c>
      <c r="F12" s="38">
        <f>'[1]вспомогат'!H11</f>
        <v>8240</v>
      </c>
      <c r="G12" s="39">
        <f>'[1]вспомогат'!I11</f>
        <v>22.699724517906336</v>
      </c>
      <c r="H12" s="35">
        <f>'[1]вспомогат'!J11</f>
        <v>-28060</v>
      </c>
      <c r="I12" s="36">
        <f>'[1]вспомогат'!K11</f>
        <v>72.97397324729448</v>
      </c>
      <c r="J12" s="37">
        <f>'[1]вспомогат'!L11</f>
        <v>-40206.619999999995</v>
      </c>
    </row>
    <row r="13" spans="1:10" ht="12.75">
      <c r="A13" s="32" t="s">
        <v>15</v>
      </c>
      <c r="B13" s="33">
        <f>'[1]вспомогат'!B12</f>
        <v>23700</v>
      </c>
      <c r="C13" s="33">
        <f>'[1]вспомогат'!C12</f>
        <v>7750</v>
      </c>
      <c r="D13" s="38">
        <f>'[1]вспомогат'!D12</f>
        <v>1550</v>
      </c>
      <c r="E13" s="33">
        <f>'[1]вспомогат'!G12</f>
        <v>85693.70999999999</v>
      </c>
      <c r="F13" s="38">
        <f>'[1]вспомогат'!H12</f>
        <v>0</v>
      </c>
      <c r="G13" s="39">
        <f>'[1]вспомогат'!I12</f>
        <v>0</v>
      </c>
      <c r="H13" s="35">
        <f>'[1]вспомогат'!J12</f>
        <v>-1550</v>
      </c>
      <c r="I13" s="36">
        <f>'[1]вспомогат'!K12</f>
        <v>1105.7252903225806</v>
      </c>
      <c r="J13" s="37">
        <f>'[1]вспомогат'!L12</f>
        <v>77943.70999999999</v>
      </c>
    </row>
    <row r="14" spans="1:10" ht="12.75">
      <c r="A14" s="32" t="s">
        <v>16</v>
      </c>
      <c r="B14" s="33">
        <f>'[1]вспомогат'!B13</f>
        <v>400000</v>
      </c>
      <c r="C14" s="33">
        <f>'[1]вспомогат'!C13</f>
        <v>187800</v>
      </c>
      <c r="D14" s="38">
        <f>'[1]вспомогат'!D13</f>
        <v>35700</v>
      </c>
      <c r="E14" s="33">
        <f>'[1]вспомогат'!G13</f>
        <v>224214.67</v>
      </c>
      <c r="F14" s="38">
        <f>'[1]вспомогат'!H13</f>
        <v>-32450.01000000001</v>
      </c>
      <c r="G14" s="39">
        <f>'[1]вспомогат'!I13</f>
        <v>-90.89638655462188</v>
      </c>
      <c r="H14" s="35">
        <f>'[1]вспомогат'!J13</f>
        <v>-68150.01000000001</v>
      </c>
      <c r="I14" s="36">
        <f>'[1]вспомогат'!K13</f>
        <v>119.39013312034079</v>
      </c>
      <c r="J14" s="37">
        <f>'[1]вспомогат'!L13</f>
        <v>36414.67000000001</v>
      </c>
    </row>
    <row r="15" spans="1:10" ht="12.75">
      <c r="A15" s="32" t="s">
        <v>17</v>
      </c>
      <c r="B15" s="33">
        <f>'[1]вспомогат'!B14</f>
        <v>100000</v>
      </c>
      <c r="C15" s="33">
        <f>'[1]вспомогат'!C14</f>
        <v>100000</v>
      </c>
      <c r="D15" s="38">
        <f>'[1]вспомогат'!D14</f>
        <v>0</v>
      </c>
      <c r="E15" s="33">
        <f>'[1]вспомогат'!G14</f>
        <v>1222664.2</v>
      </c>
      <c r="F15" s="38">
        <f>'[1]вспомогат'!H14</f>
        <v>7630</v>
      </c>
      <c r="G15" s="39">
        <f>'[1]вспомогат'!I14</f>
        <v>0</v>
      </c>
      <c r="H15" s="35">
        <f>'[1]вспомогат'!J14</f>
        <v>7630</v>
      </c>
      <c r="I15" s="36">
        <f>'[1]вспомогат'!K14</f>
        <v>1222.6642</v>
      </c>
      <c r="J15" s="37">
        <f>'[1]вспомогат'!L14</f>
        <v>1122664.2</v>
      </c>
    </row>
    <row r="16" spans="1:10" ht="12.75">
      <c r="A16" s="32" t="s">
        <v>18</v>
      </c>
      <c r="B16" s="33">
        <f>'[1]вспомогат'!B15</f>
        <v>10000</v>
      </c>
      <c r="C16" s="33">
        <f>'[1]вспомогат'!C15</f>
        <v>10000</v>
      </c>
      <c r="D16" s="38">
        <f>'[1]вспомогат'!D15</f>
        <v>0</v>
      </c>
      <c r="E16" s="33">
        <f>'[1]вспомогат'!G15</f>
        <v>119503.61999999998</v>
      </c>
      <c r="F16" s="38">
        <f>'[1]вспомогат'!H15</f>
        <v>109</v>
      </c>
      <c r="G16" s="39">
        <f>'[1]вспомогат'!I15</f>
        <v>0</v>
      </c>
      <c r="H16" s="35">
        <f>'[1]вспомогат'!J15</f>
        <v>109</v>
      </c>
      <c r="I16" s="36">
        <f>'[1]вспомогат'!K15</f>
        <v>1195.0361999999998</v>
      </c>
      <c r="J16" s="37">
        <f>'[1]вспомогат'!L15</f>
        <v>109503.61999999998</v>
      </c>
    </row>
    <row r="17" spans="1:10" ht="18" customHeight="1">
      <c r="A17" s="40" t="s">
        <v>19</v>
      </c>
      <c r="B17" s="41">
        <f>SUM(B12:B16)</f>
        <v>877700</v>
      </c>
      <c r="C17" s="41">
        <f>SUM(C12:C16)</f>
        <v>454320</v>
      </c>
      <c r="D17" s="41">
        <f>SUM(D12:D16)</f>
        <v>73550</v>
      </c>
      <c r="E17" s="41">
        <f>SUM(E12:E16)</f>
        <v>1760639.5799999998</v>
      </c>
      <c r="F17" s="41">
        <f>SUM(F12:F16)</f>
        <v>-16471.01000000001</v>
      </c>
      <c r="G17" s="42">
        <f>F17/D17*100</f>
        <v>-22.394303195105383</v>
      </c>
      <c r="H17" s="41">
        <f>SUM(H12:H16)</f>
        <v>-90021.01000000001</v>
      </c>
      <c r="I17" s="43">
        <f>E17/C17*100</f>
        <v>387.53292393026936</v>
      </c>
      <c r="J17" s="41">
        <f>SUM(J12:J16)</f>
        <v>1306319.5799999998</v>
      </c>
    </row>
    <row r="18" spans="1:10" ht="20.25" customHeight="1">
      <c r="A18" s="32" t="s">
        <v>20</v>
      </c>
      <c r="B18" s="44">
        <f>'[1]вспомогат'!B16</f>
        <v>19660201</v>
      </c>
      <c r="C18" s="44">
        <f>'[1]вспомогат'!C16</f>
        <v>5621731</v>
      </c>
      <c r="D18" s="44">
        <f>'[1]вспомогат'!D16</f>
        <v>1237070</v>
      </c>
      <c r="E18" s="33">
        <f>'[1]вспомогат'!G16</f>
        <v>5749551.66</v>
      </c>
      <c r="F18" s="38">
        <f>'[1]вспомогат'!H16</f>
        <v>367436.33999999985</v>
      </c>
      <c r="G18" s="39">
        <f>'[1]вспомогат'!I16</f>
        <v>29.702146200295847</v>
      </c>
      <c r="H18" s="35">
        <f>'[1]вспомогат'!J16</f>
        <v>-869633.6600000001</v>
      </c>
      <c r="I18" s="36">
        <f>'[1]вспомогат'!K16</f>
        <v>102.27368865568273</v>
      </c>
      <c r="J18" s="37">
        <f>'[1]вспомогат'!L16</f>
        <v>127820.66000000015</v>
      </c>
    </row>
    <row r="19" spans="1:10" ht="12.75">
      <c r="A19" s="32" t="s">
        <v>21</v>
      </c>
      <c r="B19" s="44">
        <f>'[1]вспомогат'!B17</f>
        <v>66196615</v>
      </c>
      <c r="C19" s="44">
        <f>'[1]вспомогат'!C17</f>
        <v>22376154</v>
      </c>
      <c r="D19" s="44">
        <f>'[1]вспомогат'!D17</f>
        <v>3786542</v>
      </c>
      <c r="E19" s="33">
        <f>'[1]вспомогат'!G17</f>
        <v>20177603.370000005</v>
      </c>
      <c r="F19" s="38">
        <f>'[1]вспомогат'!H17</f>
        <v>1446103.9000000022</v>
      </c>
      <c r="G19" s="39">
        <f>'[1]вспомогат'!I17</f>
        <v>38.190620888399025</v>
      </c>
      <c r="H19" s="35">
        <f>'[1]вспомогат'!J17</f>
        <v>-2340438.0999999978</v>
      </c>
      <c r="I19" s="36">
        <f>'[1]вспомогат'!K17</f>
        <v>90.17458214669064</v>
      </c>
      <c r="J19" s="37">
        <f>'[1]вспомогат'!L17</f>
        <v>-2198550.629999995</v>
      </c>
    </row>
    <row r="20" spans="1:10" ht="12.75">
      <c r="A20" s="32" t="s">
        <v>22</v>
      </c>
      <c r="B20" s="44">
        <f>'[1]вспомогат'!B18</f>
        <v>28075138</v>
      </c>
      <c r="C20" s="44">
        <f>'[1]вспомогат'!C18</f>
        <v>10373717</v>
      </c>
      <c r="D20" s="44">
        <f>'[1]вспомогат'!D18</f>
        <v>1620427</v>
      </c>
      <c r="E20" s="33">
        <f>'[1]вспомогат'!G18</f>
        <v>8674061.000000004</v>
      </c>
      <c r="F20" s="38">
        <f>'[1]вспомогат'!H18</f>
        <v>730250.5000000047</v>
      </c>
      <c r="G20" s="39">
        <f>'[1]вспомогат'!I18</f>
        <v>45.065313031688845</v>
      </c>
      <c r="H20" s="35">
        <f>'[1]вспомогат'!J18</f>
        <v>-890176.4999999953</v>
      </c>
      <c r="I20" s="36">
        <f>'[1]вспомогат'!K18</f>
        <v>83.61574737386806</v>
      </c>
      <c r="J20" s="37">
        <f>'[1]вспомогат'!L18</f>
        <v>-1699655.9999999963</v>
      </c>
    </row>
    <row r="21" spans="1:10" ht="12.75">
      <c r="A21" s="32" t="s">
        <v>23</v>
      </c>
      <c r="B21" s="44">
        <f>'[1]вспомогат'!B19</f>
        <v>22563587</v>
      </c>
      <c r="C21" s="44">
        <f>'[1]вспомогат'!C19</f>
        <v>8488107</v>
      </c>
      <c r="D21" s="44">
        <f>'[1]вспомогат'!D19</f>
        <v>2641551</v>
      </c>
      <c r="E21" s="33">
        <f>'[1]вспомогат'!G19</f>
        <v>7040401.04</v>
      </c>
      <c r="F21" s="38">
        <f>'[1]вспомогат'!H19</f>
        <v>655655.2499999991</v>
      </c>
      <c r="G21" s="39">
        <f>'[1]вспомогат'!I19</f>
        <v>24.820843890577887</v>
      </c>
      <c r="H21" s="35">
        <f>'[1]вспомогат'!J19</f>
        <v>-1985895.750000001</v>
      </c>
      <c r="I21" s="36">
        <f>'[1]вспомогат'!K19</f>
        <v>82.94430124408187</v>
      </c>
      <c r="J21" s="37">
        <f>'[1]вспомогат'!L19</f>
        <v>-1447705.96</v>
      </c>
    </row>
    <row r="22" spans="1:10" ht="12.75">
      <c r="A22" s="32" t="s">
        <v>24</v>
      </c>
      <c r="B22" s="44">
        <f>'[1]вспомогат'!B20</f>
        <v>22886910</v>
      </c>
      <c r="C22" s="44">
        <f>'[1]вспомогат'!C20</f>
        <v>6131870</v>
      </c>
      <c r="D22" s="44">
        <f>'[1]вспомогат'!D20</f>
        <v>1142890</v>
      </c>
      <c r="E22" s="33">
        <f>'[1]вспомогат'!G20</f>
        <v>8909637.43</v>
      </c>
      <c r="F22" s="38">
        <f>'[1]вспомогат'!H20</f>
        <v>589134.4299999997</v>
      </c>
      <c r="G22" s="39">
        <f>'[1]вспомогат'!I20</f>
        <v>51.547780626306974</v>
      </c>
      <c r="H22" s="35">
        <f>'[1]вспомогат'!J20</f>
        <v>-553755.5700000003</v>
      </c>
      <c r="I22" s="36">
        <f>'[1]вспомогат'!K20</f>
        <v>145.30049446579918</v>
      </c>
      <c r="J22" s="37">
        <f>'[1]вспомогат'!L20</f>
        <v>2777767.4299999997</v>
      </c>
    </row>
    <row r="23" spans="1:10" ht="12.75">
      <c r="A23" s="32" t="s">
        <v>25</v>
      </c>
      <c r="B23" s="44">
        <f>'[1]вспомогат'!B21</f>
        <v>23356090</v>
      </c>
      <c r="C23" s="44">
        <f>'[1]вспомогат'!C21</f>
        <v>8531680</v>
      </c>
      <c r="D23" s="44">
        <f>'[1]вспомогат'!D21</f>
        <v>1813230</v>
      </c>
      <c r="E23" s="33">
        <f>'[1]вспомогат'!G21</f>
        <v>7202172.7299999995</v>
      </c>
      <c r="F23" s="38">
        <f>'[1]вспомогат'!H21</f>
        <v>476582.5600000005</v>
      </c>
      <c r="G23" s="39">
        <f>'[1]вспомогат'!I21</f>
        <v>26.283624250646664</v>
      </c>
      <c r="H23" s="35">
        <f>'[1]вспомогат'!J21</f>
        <v>-1336647.4399999995</v>
      </c>
      <c r="I23" s="36">
        <f>'[1]вспомогат'!K21</f>
        <v>84.41681743806612</v>
      </c>
      <c r="J23" s="37">
        <f>'[1]вспомогат'!L21</f>
        <v>-1329507.2700000005</v>
      </c>
    </row>
    <row r="24" spans="1:10" ht="12.75">
      <c r="A24" s="32" t="s">
        <v>26</v>
      </c>
      <c r="B24" s="44">
        <f>'[1]вспомогат'!B22</f>
        <v>42446726</v>
      </c>
      <c r="C24" s="44">
        <f>'[1]вспомогат'!C22</f>
        <v>18746866</v>
      </c>
      <c r="D24" s="44">
        <f>'[1]вспомогат'!D22</f>
        <v>3406346</v>
      </c>
      <c r="E24" s="33">
        <f>'[1]вспомогат'!G22</f>
        <v>15610743.060000002</v>
      </c>
      <c r="F24" s="38">
        <f>'[1]вспомогат'!H22</f>
        <v>1216852.2800000012</v>
      </c>
      <c r="G24" s="39">
        <f>'[1]вспомогат'!I22</f>
        <v>35.72309683161961</v>
      </c>
      <c r="H24" s="35">
        <f>'[1]вспомогат'!J22</f>
        <v>-2189493.719999999</v>
      </c>
      <c r="I24" s="36">
        <f>'[1]вспомогат'!K22</f>
        <v>83.27121482598746</v>
      </c>
      <c r="J24" s="37">
        <f>'[1]вспомогат'!L22</f>
        <v>-3136122.9399999976</v>
      </c>
    </row>
    <row r="25" spans="1:10" ht="12.75">
      <c r="A25" s="32" t="s">
        <v>27</v>
      </c>
      <c r="B25" s="44">
        <f>'[1]вспомогат'!B23</f>
        <v>88219080</v>
      </c>
      <c r="C25" s="44">
        <f>'[1]вспомогат'!C23</f>
        <v>27847695</v>
      </c>
      <c r="D25" s="44">
        <f>'[1]вспомогат'!D23</f>
        <v>5832971</v>
      </c>
      <c r="E25" s="33">
        <f>'[1]вспомогат'!G23</f>
        <v>29608900.580000006</v>
      </c>
      <c r="F25" s="38">
        <f>'[1]вспомогат'!H23</f>
        <v>2582888.290000003</v>
      </c>
      <c r="G25" s="39">
        <f>'[1]вспомогат'!I23</f>
        <v>44.280835443893054</v>
      </c>
      <c r="H25" s="35">
        <f>'[1]вспомогат'!J23</f>
        <v>-3250082.709999997</v>
      </c>
      <c r="I25" s="36">
        <f>'[1]вспомогат'!K23</f>
        <v>106.32442139286576</v>
      </c>
      <c r="J25" s="37">
        <f>'[1]вспомогат'!L23</f>
        <v>1761205.5800000057</v>
      </c>
    </row>
    <row r="26" spans="1:10" ht="12.75">
      <c r="A26" s="32" t="s">
        <v>28</v>
      </c>
      <c r="B26" s="44">
        <f>'[1]вспомогат'!B24</f>
        <v>28414475</v>
      </c>
      <c r="C26" s="44">
        <f>'[1]вспомогат'!C24</f>
        <v>9052075</v>
      </c>
      <c r="D26" s="44">
        <f>'[1]вспомогат'!D24</f>
        <v>2040300</v>
      </c>
      <c r="E26" s="33">
        <f>'[1]вспомогат'!G24</f>
        <v>9886372.890000002</v>
      </c>
      <c r="F26" s="38">
        <f>'[1]вспомогат'!H24</f>
        <v>703223.8100000042</v>
      </c>
      <c r="G26" s="39">
        <f>'[1]вспомогат'!I24</f>
        <v>34.46668676175093</v>
      </c>
      <c r="H26" s="35">
        <f>'[1]вспомогат'!J24</f>
        <v>-1337076.1899999958</v>
      </c>
      <c r="I26" s="36">
        <f>'[1]вспомогат'!K24</f>
        <v>109.21664800612017</v>
      </c>
      <c r="J26" s="37">
        <f>'[1]вспомогат'!L24</f>
        <v>834297.8900000025</v>
      </c>
    </row>
    <row r="27" spans="1:10" ht="12.75">
      <c r="A27" s="32" t="s">
        <v>29</v>
      </c>
      <c r="B27" s="44">
        <f>'[1]вспомогат'!B25</f>
        <v>34468000</v>
      </c>
      <c r="C27" s="44">
        <f>'[1]вспомогат'!C25</f>
        <v>13944973</v>
      </c>
      <c r="D27" s="44">
        <f>'[1]вспомогат'!D25</f>
        <v>2949170</v>
      </c>
      <c r="E27" s="33">
        <f>'[1]вспомогат'!G25</f>
        <v>11689353.570000002</v>
      </c>
      <c r="F27" s="38">
        <f>'[1]вспомогат'!H25</f>
        <v>661041.3300000038</v>
      </c>
      <c r="G27" s="39">
        <f>'[1]вспомогат'!I25</f>
        <v>22.414487126886677</v>
      </c>
      <c r="H27" s="35">
        <f>'[1]вспомогат'!J25</f>
        <v>-2288128.669999996</v>
      </c>
      <c r="I27" s="36">
        <f>'[1]вспомогат'!K25</f>
        <v>83.8248562403097</v>
      </c>
      <c r="J27" s="37">
        <f>'[1]вспомогат'!L25</f>
        <v>-2255619.429999998</v>
      </c>
    </row>
    <row r="28" spans="1:10" ht="12.75">
      <c r="A28" s="32" t="s">
        <v>30</v>
      </c>
      <c r="B28" s="44">
        <f>'[1]вспомогат'!B26</f>
        <v>15682956</v>
      </c>
      <c r="C28" s="44">
        <f>'[1]вспомогат'!C26</f>
        <v>9272026</v>
      </c>
      <c r="D28" s="44">
        <f>'[1]вспомогат'!D26</f>
        <v>5692737</v>
      </c>
      <c r="E28" s="33">
        <f>'[1]вспомогат'!G26</f>
        <v>3995735.6500000004</v>
      </c>
      <c r="F28" s="38">
        <f>'[1]вспомогат'!H26</f>
        <v>144067.9299999997</v>
      </c>
      <c r="G28" s="39">
        <f>'[1]вспомогат'!I26</f>
        <v>2.530732229505767</v>
      </c>
      <c r="H28" s="35">
        <f>'[1]вспомогат'!J26</f>
        <v>-5548669.07</v>
      </c>
      <c r="I28" s="36">
        <f>'[1]вспомогат'!K26</f>
        <v>43.094525942873766</v>
      </c>
      <c r="J28" s="37">
        <f>'[1]вспомогат'!L26</f>
        <v>-5276290.35</v>
      </c>
    </row>
    <row r="29" spans="1:10" ht="12.75">
      <c r="A29" s="32" t="s">
        <v>31</v>
      </c>
      <c r="B29" s="44">
        <f>'[1]вспомогат'!B27</f>
        <v>28188190</v>
      </c>
      <c r="C29" s="44">
        <f>'[1]вспомогат'!C27</f>
        <v>8342815</v>
      </c>
      <c r="D29" s="44">
        <f>'[1]вспомогат'!D27</f>
        <v>1414076</v>
      </c>
      <c r="E29" s="33">
        <f>'[1]вспомогат'!G27</f>
        <v>9433073.3</v>
      </c>
      <c r="F29" s="38">
        <f>'[1]вспомогат'!H27</f>
        <v>761163.1500000022</v>
      </c>
      <c r="G29" s="39">
        <f>'[1]вспомогат'!I27</f>
        <v>53.827598375193574</v>
      </c>
      <c r="H29" s="35">
        <f>'[1]вспомогат'!J27</f>
        <v>-652912.8499999978</v>
      </c>
      <c r="I29" s="36">
        <f>'[1]вспомогат'!K27</f>
        <v>113.06823056726058</v>
      </c>
      <c r="J29" s="37">
        <f>'[1]вспомогат'!L27</f>
        <v>1090258.3000000007</v>
      </c>
    </row>
    <row r="30" spans="1:10" ht="12.75">
      <c r="A30" s="32" t="s">
        <v>32</v>
      </c>
      <c r="B30" s="44">
        <f>'[1]вспомогат'!B28</f>
        <v>11226700</v>
      </c>
      <c r="C30" s="44">
        <f>'[1]вспомогат'!C28</f>
        <v>3356385</v>
      </c>
      <c r="D30" s="44">
        <f>'[1]вспомогат'!D28</f>
        <v>738117</v>
      </c>
      <c r="E30" s="33">
        <f>'[1]вспомогат'!G28</f>
        <v>3889134.369999999</v>
      </c>
      <c r="F30" s="38">
        <f>'[1]вспомогат'!H28</f>
        <v>267307.4799999995</v>
      </c>
      <c r="G30" s="39">
        <f>'[1]вспомогат'!I28</f>
        <v>36.214784377002495</v>
      </c>
      <c r="H30" s="35">
        <f>'[1]вспомогат'!J28</f>
        <v>-470809.5200000005</v>
      </c>
      <c r="I30" s="36">
        <f>'[1]вспомогат'!K28</f>
        <v>115.87271335082237</v>
      </c>
      <c r="J30" s="37">
        <f>'[1]вспомогат'!L28</f>
        <v>532749.3699999992</v>
      </c>
    </row>
    <row r="31" spans="1:10" ht="12.75">
      <c r="A31" s="32" t="s">
        <v>33</v>
      </c>
      <c r="B31" s="44">
        <f>'[1]вспомогат'!B29</f>
        <v>69657100</v>
      </c>
      <c r="C31" s="44">
        <f>'[1]вспомогат'!C29</f>
        <v>25493690</v>
      </c>
      <c r="D31" s="44">
        <f>'[1]вспомогат'!D29</f>
        <v>4962890</v>
      </c>
      <c r="E31" s="33">
        <f>'[1]вспомогат'!G29</f>
        <v>24482141.250000004</v>
      </c>
      <c r="F31" s="38">
        <f>'[1]вспомогат'!H29</f>
        <v>1853972.539999999</v>
      </c>
      <c r="G31" s="39">
        <f>'[1]вспомогат'!I29</f>
        <v>37.35671231883034</v>
      </c>
      <c r="H31" s="35">
        <f>'[1]вспомогат'!J29</f>
        <v>-3108917.460000001</v>
      </c>
      <c r="I31" s="36">
        <f>'[1]вспомогат'!K29</f>
        <v>96.0321603110417</v>
      </c>
      <c r="J31" s="37">
        <f>'[1]вспомогат'!L29</f>
        <v>-1011548.7499999963</v>
      </c>
    </row>
    <row r="32" spans="1:10" ht="12.75">
      <c r="A32" s="32" t="s">
        <v>34</v>
      </c>
      <c r="B32" s="44">
        <f>'[1]вспомогат'!B30</f>
        <v>90870100</v>
      </c>
      <c r="C32" s="44">
        <f>'[1]вспомогат'!C30</f>
        <v>34948173</v>
      </c>
      <c r="D32" s="44">
        <f>'[1]вспомогат'!D30</f>
        <v>6449700</v>
      </c>
      <c r="E32" s="33">
        <f>'[1]вспомогат'!G30</f>
        <v>34546408.559999995</v>
      </c>
      <c r="F32" s="38">
        <f>'[1]вспомогат'!H30</f>
        <v>2902600.299999982</v>
      </c>
      <c r="G32" s="39">
        <f>'[1]вспомогат'!I30</f>
        <v>45.003648231700424</v>
      </c>
      <c r="H32" s="35">
        <f>'[1]вспомогат'!J30</f>
        <v>-3547099.700000018</v>
      </c>
      <c r="I32" s="36">
        <f>'[1]вспомогат'!K30</f>
        <v>98.85039930413528</v>
      </c>
      <c r="J32" s="37">
        <f>'[1]вспомогат'!L30</f>
        <v>-401764.44000000507</v>
      </c>
    </row>
    <row r="33" spans="1:10" ht="12.75">
      <c r="A33" s="32" t="s">
        <v>35</v>
      </c>
      <c r="B33" s="44">
        <f>'[1]вспомогат'!B31</f>
        <v>43435500</v>
      </c>
      <c r="C33" s="44">
        <f>'[1]вспомогат'!C31</f>
        <v>13160105</v>
      </c>
      <c r="D33" s="44">
        <f>'[1]вспомогат'!D31</f>
        <v>2465480</v>
      </c>
      <c r="E33" s="33">
        <f>'[1]вспомогат'!G31</f>
        <v>11394831.230000002</v>
      </c>
      <c r="F33" s="38">
        <f>'[1]вспомогат'!H31</f>
        <v>860989.2800000012</v>
      </c>
      <c r="G33" s="39">
        <f>'[1]вспомогат'!I31</f>
        <v>34.92177101416362</v>
      </c>
      <c r="H33" s="35">
        <f>'[1]вспомогат'!J31</f>
        <v>-1604490.7199999988</v>
      </c>
      <c r="I33" s="36">
        <f>'[1]вспомогат'!K31</f>
        <v>86.58617260272621</v>
      </c>
      <c r="J33" s="37">
        <f>'[1]вспомогат'!L31</f>
        <v>-1765273.7699999977</v>
      </c>
    </row>
    <row r="34" spans="1:10" ht="12.75">
      <c r="A34" s="32" t="s">
        <v>36</v>
      </c>
      <c r="B34" s="44">
        <f>'[1]вспомогат'!B32</f>
        <v>82562970</v>
      </c>
      <c r="C34" s="44">
        <f>'[1]вспомогат'!C32</f>
        <v>24878160</v>
      </c>
      <c r="D34" s="44">
        <f>'[1]вспомогат'!D32</f>
        <v>4289450</v>
      </c>
      <c r="E34" s="33">
        <f>'[1]вспомогат'!G32</f>
        <v>24695245.259999998</v>
      </c>
      <c r="F34" s="38">
        <f>'[1]вспомогат'!H32</f>
        <v>1808952.3800000064</v>
      </c>
      <c r="G34" s="39">
        <f>'[1]вспомогат'!I32</f>
        <v>42.172128827705336</v>
      </c>
      <c r="H34" s="35">
        <f>'[1]вспомогат'!J32</f>
        <v>-2480497.6199999936</v>
      </c>
      <c r="I34" s="36">
        <f>'[1]вспомогат'!K32</f>
        <v>99.26475776343587</v>
      </c>
      <c r="J34" s="37">
        <f>'[1]вспомогат'!L32</f>
        <v>-182914.7400000021</v>
      </c>
    </row>
    <row r="35" spans="1:10" ht="12.75">
      <c r="A35" s="32" t="s">
        <v>37</v>
      </c>
      <c r="B35" s="44">
        <f>'[1]вспомогат'!B33</f>
        <v>111000000</v>
      </c>
      <c r="C35" s="44">
        <f>'[1]вспомогат'!C33</f>
        <v>42701100</v>
      </c>
      <c r="D35" s="44">
        <f>'[1]вспомогат'!D33</f>
        <v>7828360</v>
      </c>
      <c r="E35" s="33">
        <f>'[1]вспомогат'!G33</f>
        <v>36283706.18000002</v>
      </c>
      <c r="F35" s="38">
        <f>'[1]вспомогат'!H33</f>
        <v>2703079.420000024</v>
      </c>
      <c r="G35" s="39">
        <f>'[1]вспомогат'!I33</f>
        <v>34.529319295484925</v>
      </c>
      <c r="H35" s="35">
        <f>'[1]вспомогат'!J33</f>
        <v>-5125280.579999976</v>
      </c>
      <c r="I35" s="36">
        <f>'[1]вспомогат'!K33</f>
        <v>84.97136181503527</v>
      </c>
      <c r="J35" s="37">
        <f>'[1]вспомогат'!L33</f>
        <v>-6417393.819999978</v>
      </c>
    </row>
    <row r="36" spans="1:10" ht="12.75">
      <c r="A36" s="32" t="s">
        <v>38</v>
      </c>
      <c r="B36" s="44">
        <f>'[1]вспомогат'!B34</f>
        <v>21371120</v>
      </c>
      <c r="C36" s="44">
        <f>'[1]вспомогат'!C34</f>
        <v>6508624</v>
      </c>
      <c r="D36" s="44">
        <f>'[1]вспомогат'!D34</f>
        <v>1150672</v>
      </c>
      <c r="E36" s="33">
        <f>'[1]вспомогат'!G34</f>
        <v>6366081.499999998</v>
      </c>
      <c r="F36" s="38">
        <f>'[1]вспомогат'!H34</f>
        <v>489944.97999999765</v>
      </c>
      <c r="G36" s="39">
        <f>'[1]вспомогат'!I34</f>
        <v>42.57903034053124</v>
      </c>
      <c r="H36" s="35">
        <f>'[1]вспомогат'!J34</f>
        <v>-660727.0200000023</v>
      </c>
      <c r="I36" s="36">
        <f>'[1]вспомогат'!K34</f>
        <v>97.80994416024029</v>
      </c>
      <c r="J36" s="37">
        <f>'[1]вспомогат'!L34</f>
        <v>-142542.50000000186</v>
      </c>
    </row>
    <row r="37" spans="1:10" ht="12.75">
      <c r="A37" s="32" t="s">
        <v>39</v>
      </c>
      <c r="B37" s="44">
        <f>'[1]вспомогат'!B35</f>
        <v>90103117</v>
      </c>
      <c r="C37" s="44">
        <f>'[1]вспомогат'!C35</f>
        <v>31935626</v>
      </c>
      <c r="D37" s="44">
        <f>'[1]вспомогат'!D35</f>
        <v>7499355</v>
      </c>
      <c r="E37" s="33">
        <f>'[1]вспомогат'!G35</f>
        <v>33615053.96000001</v>
      </c>
      <c r="F37" s="38">
        <f>'[1]вспомогат'!H35</f>
        <v>2975930.5</v>
      </c>
      <c r="G37" s="39">
        <f>'[1]вспомогат'!I35</f>
        <v>39.68248602713167</v>
      </c>
      <c r="H37" s="35">
        <f>'[1]вспомогат'!J35</f>
        <v>-4523424.5</v>
      </c>
      <c r="I37" s="36">
        <f>'[1]вспомогат'!K35</f>
        <v>105.25879141996468</v>
      </c>
      <c r="J37" s="37">
        <f>'[1]вспомогат'!L35</f>
        <v>1679427.9600000083</v>
      </c>
    </row>
    <row r="38" spans="1:10" ht="12" customHeight="1">
      <c r="A38" s="45" t="s">
        <v>40</v>
      </c>
      <c r="B38" s="44">
        <f>'[1]вспомогат'!B36</f>
        <v>26309400</v>
      </c>
      <c r="C38" s="44">
        <f>'[1]вспомогат'!C36</f>
        <v>8736972</v>
      </c>
      <c r="D38" s="44">
        <f>'[1]вспомогат'!D36</f>
        <v>2159292</v>
      </c>
      <c r="E38" s="33">
        <f>'[1]вспомогат'!G36</f>
        <v>8323515.199999998</v>
      </c>
      <c r="F38" s="38">
        <f>'[1]вспомогат'!H36</f>
        <v>494445.2299999995</v>
      </c>
      <c r="G38" s="39">
        <f>'[1]вспомогат'!I36</f>
        <v>22.898488486040772</v>
      </c>
      <c r="H38" s="35">
        <f>'[1]вспомогат'!J36</f>
        <v>-1664846.7700000005</v>
      </c>
      <c r="I38" s="36">
        <f>'[1]вспомогат'!K36</f>
        <v>95.26773348935991</v>
      </c>
      <c r="J38" s="37">
        <f>'[1]вспомогат'!L36</f>
        <v>-413456.8000000017</v>
      </c>
    </row>
    <row r="39" spans="1:10" ht="12.75" customHeight="1">
      <c r="A39" s="45" t="s">
        <v>41</v>
      </c>
      <c r="B39" s="44">
        <f>'[1]вспомогат'!B37</f>
        <v>12838300</v>
      </c>
      <c r="C39" s="44">
        <f>'[1]вспомогат'!C37</f>
        <v>2667800</v>
      </c>
      <c r="D39" s="44">
        <f>'[1]вспомогат'!D37</f>
        <v>611100</v>
      </c>
      <c r="E39" s="33">
        <f>'[1]вспомогат'!G37</f>
        <v>3072586.5599999996</v>
      </c>
      <c r="F39" s="38">
        <f>'[1]вспомогат'!H37</f>
        <v>211261.0499999998</v>
      </c>
      <c r="G39" s="39">
        <f>'[1]вспомогат'!I37</f>
        <v>34.570618556701</v>
      </c>
      <c r="H39" s="35">
        <f>'[1]вспомогат'!J37</f>
        <v>-399838.9500000002</v>
      </c>
      <c r="I39" s="36">
        <f>'[1]вспомогат'!K37</f>
        <v>115.17304745483167</v>
      </c>
      <c r="J39" s="37">
        <f>'[1]вспомогат'!L37</f>
        <v>404786.5599999996</v>
      </c>
    </row>
    <row r="40" spans="1:10" ht="12.75" customHeight="1">
      <c r="A40" s="45" t="s">
        <v>42</v>
      </c>
      <c r="B40" s="44">
        <f>'[1]вспомогат'!B38</f>
        <v>14272562</v>
      </c>
      <c r="C40" s="44">
        <f>'[1]вспомогат'!C38</f>
        <v>2818670</v>
      </c>
      <c r="D40" s="44">
        <f>'[1]вспомогат'!D38</f>
        <v>478833</v>
      </c>
      <c r="E40" s="33">
        <f>'[1]вспомогат'!G38</f>
        <v>3785213.5900000003</v>
      </c>
      <c r="F40" s="38">
        <f>'[1]вспомогат'!H38</f>
        <v>200557.9200000004</v>
      </c>
      <c r="G40" s="39">
        <f>'[1]вспомогат'!I38</f>
        <v>41.88473225529577</v>
      </c>
      <c r="H40" s="35">
        <f>'[1]вспомогат'!J38</f>
        <v>-278275.0799999996</v>
      </c>
      <c r="I40" s="36">
        <f>'[1]вспомогат'!K38</f>
        <v>134.2907679863198</v>
      </c>
      <c r="J40" s="37">
        <f>'[1]вспомогат'!L38</f>
        <v>966543.5900000003</v>
      </c>
    </row>
    <row r="41" spans="1:10" ht="12.75" customHeight="1">
      <c r="A41" s="45" t="s">
        <v>43</v>
      </c>
      <c r="B41" s="44">
        <f>'[1]вспомогат'!B39</f>
        <v>17818680</v>
      </c>
      <c r="C41" s="44">
        <f>'[1]вспомогат'!C39</f>
        <v>5019694</v>
      </c>
      <c r="D41" s="44">
        <f>'[1]вспомогат'!D39</f>
        <v>879486</v>
      </c>
      <c r="E41" s="33">
        <f>'[1]вспомогат'!G39</f>
        <v>5220352.480000001</v>
      </c>
      <c r="F41" s="38">
        <f>'[1]вспомогат'!H39</f>
        <v>470790.1799999997</v>
      </c>
      <c r="G41" s="39">
        <f>'[1]вспомогат'!I39</f>
        <v>53.53015056521647</v>
      </c>
      <c r="H41" s="35">
        <f>'[1]вспомогат'!J39</f>
        <v>-408695.8200000003</v>
      </c>
      <c r="I41" s="36">
        <f>'[1]вспомогат'!K39</f>
        <v>103.9974245442053</v>
      </c>
      <c r="J41" s="37">
        <f>'[1]вспомогат'!L39</f>
        <v>200658.48000000138</v>
      </c>
    </row>
    <row r="42" spans="1:10" ht="12" customHeight="1">
      <c r="A42" s="45" t="s">
        <v>44</v>
      </c>
      <c r="B42" s="44">
        <f>'[1]вспомогат'!B40</f>
        <v>19582000</v>
      </c>
      <c r="C42" s="44">
        <f>'[1]вспомогат'!C40</f>
        <v>6626090</v>
      </c>
      <c r="D42" s="44">
        <f>'[1]вспомогат'!D40</f>
        <v>1360890</v>
      </c>
      <c r="E42" s="33">
        <f>'[1]вспомогат'!G40</f>
        <v>6830849.550000001</v>
      </c>
      <c r="F42" s="38">
        <f>'[1]вспомогат'!H40</f>
        <v>567998.9799999995</v>
      </c>
      <c r="G42" s="39">
        <f>'[1]вспомогат'!I40</f>
        <v>41.73731749075969</v>
      </c>
      <c r="H42" s="35">
        <f>'[1]вспомогат'!J40</f>
        <v>-792891.0200000005</v>
      </c>
      <c r="I42" s="36">
        <f>'[1]вспомогат'!K40</f>
        <v>103.09020176303069</v>
      </c>
      <c r="J42" s="37">
        <f>'[1]вспомогат'!L40</f>
        <v>204759.55000000075</v>
      </c>
    </row>
    <row r="43" spans="1:10" ht="14.25" customHeight="1">
      <c r="A43" s="45" t="s">
        <v>45</v>
      </c>
      <c r="B43" s="44">
        <f>'[1]вспомогат'!B41</f>
        <v>13860049</v>
      </c>
      <c r="C43" s="44">
        <f>'[1]вспомогат'!C41</f>
        <v>4271284</v>
      </c>
      <c r="D43" s="44">
        <f>'[1]вспомогат'!D41</f>
        <v>866441</v>
      </c>
      <c r="E43" s="33">
        <f>'[1]вспомогат'!G41</f>
        <v>3682011.619999999</v>
      </c>
      <c r="F43" s="38">
        <f>'[1]вспомогат'!H41</f>
        <v>245450.5099999993</v>
      </c>
      <c r="G43" s="39">
        <f>'[1]вспомогат'!I41</f>
        <v>28.32858902106425</v>
      </c>
      <c r="H43" s="35">
        <f>'[1]вспомогат'!J41</f>
        <v>-620990.4900000007</v>
      </c>
      <c r="I43" s="36">
        <f>'[1]вспомогат'!K41</f>
        <v>86.20385860551532</v>
      </c>
      <c r="J43" s="37">
        <f>'[1]вспомогат'!L41</f>
        <v>-589272.3800000008</v>
      </c>
    </row>
    <row r="44" spans="1:10" ht="14.25" customHeight="1">
      <c r="A44" s="46" t="s">
        <v>46</v>
      </c>
      <c r="B44" s="44">
        <f>'[1]вспомогат'!B42</f>
        <v>62090650</v>
      </c>
      <c r="C44" s="44">
        <f>'[1]вспомогат'!C42</f>
        <v>20979047</v>
      </c>
      <c r="D44" s="44">
        <f>'[1]вспомогат'!D42</f>
        <v>4518575</v>
      </c>
      <c r="E44" s="33">
        <f>'[1]вспомогат'!G42</f>
        <v>19599712.92</v>
      </c>
      <c r="F44" s="38">
        <f>'[1]вспомогат'!H42</f>
        <v>1569123.2699999996</v>
      </c>
      <c r="G44" s="39">
        <f>'[1]вспомогат'!I42</f>
        <v>34.72606452255411</v>
      </c>
      <c r="H44" s="35">
        <f>'[1]вспомогат'!J42</f>
        <v>-2949451.7300000004</v>
      </c>
      <c r="I44" s="36">
        <f>'[1]вспомогат'!K42</f>
        <v>93.42518237363214</v>
      </c>
      <c r="J44" s="37">
        <f>'[1]вспомогат'!L42</f>
        <v>-1379334.0799999982</v>
      </c>
    </row>
    <row r="45" spans="1:10" ht="14.25" customHeight="1">
      <c r="A45" s="46" t="s">
        <v>47</v>
      </c>
      <c r="B45" s="44">
        <f>'[1]вспомогат'!B43</f>
        <v>69110296</v>
      </c>
      <c r="C45" s="44">
        <f>'[1]вспомогат'!C43</f>
        <v>30065334</v>
      </c>
      <c r="D45" s="44">
        <f>'[1]вспомогат'!D43</f>
        <v>5745215</v>
      </c>
      <c r="E45" s="33">
        <f>'[1]вспомогат'!G43</f>
        <v>21218161.519999996</v>
      </c>
      <c r="F45" s="38">
        <f>'[1]вспомогат'!H43</f>
        <v>1278642.7399999984</v>
      </c>
      <c r="G45" s="39">
        <f>'[1]вспомогат'!I43</f>
        <v>22.255785727775173</v>
      </c>
      <c r="H45" s="35">
        <f>'[1]вспомогат'!J43</f>
        <v>-4466572.260000002</v>
      </c>
      <c r="I45" s="36">
        <f>'[1]вспомогат'!K43</f>
        <v>70.57351007642222</v>
      </c>
      <c r="J45" s="37">
        <f>'[1]вспомогат'!L43</f>
        <v>-8847172.480000004</v>
      </c>
    </row>
    <row r="46" spans="1:10" ht="14.25" customHeight="1">
      <c r="A46" s="46" t="s">
        <v>48</v>
      </c>
      <c r="B46" s="44">
        <f>'[1]вспомогат'!B44</f>
        <v>120163430</v>
      </c>
      <c r="C46" s="44">
        <f>'[1]вспомогат'!C44</f>
        <v>38514508</v>
      </c>
      <c r="D46" s="44">
        <f>'[1]вспомогат'!D44</f>
        <v>7216716</v>
      </c>
      <c r="E46" s="33">
        <f>'[1]вспомогат'!G44</f>
        <v>35444598.449999996</v>
      </c>
      <c r="F46" s="38">
        <f>'[1]вспомогат'!H44</f>
        <v>2563488.819999993</v>
      </c>
      <c r="G46" s="39">
        <f>'[1]вспомогат'!I44</f>
        <v>35.52154220839497</v>
      </c>
      <c r="H46" s="35">
        <f>'[1]вспомогат'!J44</f>
        <v>-4653227.180000007</v>
      </c>
      <c r="I46" s="36">
        <f>'[1]вспомогат'!K44</f>
        <v>92.02921260217057</v>
      </c>
      <c r="J46" s="37">
        <f>'[1]вспомогат'!L44</f>
        <v>-3069909.5500000045</v>
      </c>
    </row>
    <row r="47" spans="1:10" ht="14.25" customHeight="1">
      <c r="A47" s="46" t="s">
        <v>49</v>
      </c>
      <c r="B47" s="44">
        <f>'[1]вспомогат'!B45</f>
        <v>17967550</v>
      </c>
      <c r="C47" s="44">
        <f>'[1]вспомогат'!C45</f>
        <v>5698724</v>
      </c>
      <c r="D47" s="44">
        <f>'[1]вспомогат'!D45</f>
        <v>1090650</v>
      </c>
      <c r="E47" s="33">
        <f>'[1]вспомогат'!G45</f>
        <v>6038982.85</v>
      </c>
      <c r="F47" s="38">
        <f>'[1]вспомогат'!H45</f>
        <v>504723.6799999997</v>
      </c>
      <c r="G47" s="39">
        <f>'[1]вспомогат'!I45</f>
        <v>46.277328198780516</v>
      </c>
      <c r="H47" s="35">
        <f>'[1]вспомогат'!J45</f>
        <v>-585926.3200000003</v>
      </c>
      <c r="I47" s="36">
        <f>'[1]вспомогат'!K45</f>
        <v>105.9707901277549</v>
      </c>
      <c r="J47" s="37">
        <f>'[1]вспомогат'!L45</f>
        <v>340258.8499999996</v>
      </c>
    </row>
    <row r="48" spans="1:10" ht="14.25" customHeight="1">
      <c r="A48" s="46" t="s">
        <v>50</v>
      </c>
      <c r="B48" s="44">
        <f>'[1]вспомогат'!B46</f>
        <v>20127100</v>
      </c>
      <c r="C48" s="44">
        <f>'[1]вспомогат'!C46</f>
        <v>6924370</v>
      </c>
      <c r="D48" s="44">
        <f>'[1]вспомогат'!D46</f>
        <v>1562570</v>
      </c>
      <c r="E48" s="33">
        <f>'[1]вспомогат'!G46</f>
        <v>5421441.119999999</v>
      </c>
      <c r="F48" s="38">
        <f>'[1]вспомогат'!H46</f>
        <v>401742.24999999907</v>
      </c>
      <c r="G48" s="39">
        <f>'[1]вспомогат'!I46</f>
        <v>25.710352176222447</v>
      </c>
      <c r="H48" s="35">
        <f>'[1]вспомогат'!J46</f>
        <v>-1160827.750000001</v>
      </c>
      <c r="I48" s="36">
        <f>'[1]вспомогат'!K46</f>
        <v>78.29508128537324</v>
      </c>
      <c r="J48" s="37">
        <f>'[1]вспомогат'!L46</f>
        <v>-1502928.8800000008</v>
      </c>
    </row>
    <row r="49" spans="1:10" ht="14.25" customHeight="1">
      <c r="A49" s="46" t="s">
        <v>51</v>
      </c>
      <c r="B49" s="44">
        <f>'[1]вспомогат'!B47</f>
        <v>75036221</v>
      </c>
      <c r="C49" s="44">
        <f>'[1]вспомогат'!C47</f>
        <v>24343085</v>
      </c>
      <c r="D49" s="44">
        <f>'[1]вспомогат'!D47</f>
        <v>4722110</v>
      </c>
      <c r="E49" s="33">
        <f>'[1]вспомогат'!G47</f>
        <v>21453203.960000005</v>
      </c>
      <c r="F49" s="38">
        <f>'[1]вспомогат'!H47</f>
        <v>1596629.570000004</v>
      </c>
      <c r="G49" s="39">
        <f>'[1]вспомогат'!I47</f>
        <v>33.81178265648204</v>
      </c>
      <c r="H49" s="35">
        <f>'[1]вспомогат'!J47</f>
        <v>-3125480.429999996</v>
      </c>
      <c r="I49" s="36">
        <f>'[1]вспомогат'!K47</f>
        <v>88.12853407856895</v>
      </c>
      <c r="J49" s="37">
        <f>'[1]вспомогат'!L47</f>
        <v>-2889881.0399999954</v>
      </c>
    </row>
    <row r="50" spans="1:10" ht="14.25" customHeight="1">
      <c r="A50" s="46" t="s">
        <v>52</v>
      </c>
      <c r="B50" s="44">
        <f>'[1]вспомогат'!B48</f>
        <v>28402326</v>
      </c>
      <c r="C50" s="44">
        <f>'[1]вспомогат'!C48</f>
        <v>9899475</v>
      </c>
      <c r="D50" s="44">
        <f>'[1]вспомогат'!D48</f>
        <v>1786020</v>
      </c>
      <c r="E50" s="33">
        <f>'[1]вспомогат'!G48</f>
        <v>9596561.89</v>
      </c>
      <c r="F50" s="38">
        <f>'[1]вспомогат'!H48</f>
        <v>761828.4799999986</v>
      </c>
      <c r="G50" s="39">
        <f>'[1]вспомогат'!I48</f>
        <v>42.655092328193334</v>
      </c>
      <c r="H50" s="35">
        <f>'[1]вспомогат'!J48</f>
        <v>-1024191.5200000014</v>
      </c>
      <c r="I50" s="36">
        <f>'[1]вспомогат'!K48</f>
        <v>96.94010934923317</v>
      </c>
      <c r="J50" s="37">
        <f>'[1]вспомогат'!L48</f>
        <v>-302913.1099999994</v>
      </c>
    </row>
    <row r="51" spans="1:10" ht="14.25" customHeight="1">
      <c r="A51" s="46" t="s">
        <v>53</v>
      </c>
      <c r="B51" s="44">
        <f>'[1]вспомогат'!B49</f>
        <v>18021230</v>
      </c>
      <c r="C51" s="44">
        <f>'[1]вспомогат'!C49</f>
        <v>5869375</v>
      </c>
      <c r="D51" s="44">
        <f>'[1]вспомогат'!D49</f>
        <v>1122500</v>
      </c>
      <c r="E51" s="33">
        <f>'[1]вспомогат'!G49</f>
        <v>6723480.180000001</v>
      </c>
      <c r="F51" s="38">
        <f>'[1]вспомогат'!H49</f>
        <v>691615.8699999992</v>
      </c>
      <c r="G51" s="39">
        <f>'[1]вспомогат'!I49</f>
        <v>61.613885968819524</v>
      </c>
      <c r="H51" s="35">
        <f>'[1]вспомогат'!J49</f>
        <v>-430884.1300000008</v>
      </c>
      <c r="I51" s="36">
        <f>'[1]вспомогат'!K49</f>
        <v>114.55189317431585</v>
      </c>
      <c r="J51" s="37">
        <f>'[1]вспомогат'!L49</f>
        <v>854105.1800000006</v>
      </c>
    </row>
    <row r="52" spans="1:10" ht="14.25" customHeight="1">
      <c r="A52" s="46" t="s">
        <v>54</v>
      </c>
      <c r="B52" s="44">
        <f>'[1]вспомогат'!B50</f>
        <v>35325885</v>
      </c>
      <c r="C52" s="44">
        <f>'[1]вспомогат'!C50</f>
        <v>9329357</v>
      </c>
      <c r="D52" s="44">
        <f>'[1]вспомогат'!D50</f>
        <v>2080336</v>
      </c>
      <c r="E52" s="33">
        <f>'[1]вспомогат'!G50</f>
        <v>11744026.16</v>
      </c>
      <c r="F52" s="38">
        <f>'[1]вспомогат'!H50</f>
        <v>658117.910000002</v>
      </c>
      <c r="G52" s="39">
        <f>'[1]вспомогат'!I50</f>
        <v>31.635173837303306</v>
      </c>
      <c r="H52" s="35">
        <f>'[1]вспомогат'!J50</f>
        <v>-1422218.089999998</v>
      </c>
      <c r="I52" s="36">
        <f>'[1]вспомогат'!K50</f>
        <v>125.88248214748347</v>
      </c>
      <c r="J52" s="37">
        <f>'[1]вспомогат'!L50</f>
        <v>2414669.16</v>
      </c>
    </row>
    <row r="53" spans="1:10" ht="14.25" customHeight="1">
      <c r="A53" s="46" t="s">
        <v>55</v>
      </c>
      <c r="B53" s="44">
        <f>'[1]вспомогат'!B51</f>
        <v>26227300</v>
      </c>
      <c r="C53" s="44">
        <f>'[1]вспомогат'!C51</f>
        <v>7361920</v>
      </c>
      <c r="D53" s="44">
        <f>'[1]вспомогат'!D51</f>
        <v>1261028</v>
      </c>
      <c r="E53" s="33">
        <f>'[1]вспомогат'!G51</f>
        <v>7286337.5200000005</v>
      </c>
      <c r="F53" s="38">
        <f>'[1]вспомогат'!H51</f>
        <v>389330.17000000086</v>
      </c>
      <c r="G53" s="39">
        <f>'[1]вспомогат'!I51</f>
        <v>30.874030552850602</v>
      </c>
      <c r="H53" s="35">
        <f>'[1]вспомогат'!J51</f>
        <v>-871697.8299999991</v>
      </c>
      <c r="I53" s="36">
        <f>'[1]вспомогат'!K51</f>
        <v>98.97333195688081</v>
      </c>
      <c r="J53" s="37">
        <f>'[1]вспомогат'!L51</f>
        <v>-75582.47999999952</v>
      </c>
    </row>
    <row r="54" spans="1:10" ht="14.25" customHeight="1">
      <c r="A54" s="46" t="s">
        <v>56</v>
      </c>
      <c r="B54" s="44">
        <f>'[1]вспомогат'!B52</f>
        <v>486210400</v>
      </c>
      <c r="C54" s="44">
        <f>'[1]вспомогат'!C52</f>
        <v>182572690</v>
      </c>
      <c r="D54" s="44">
        <f>'[1]вспомогат'!D52</f>
        <v>35681430</v>
      </c>
      <c r="E54" s="33">
        <f>'[1]вспомогат'!G52</f>
        <v>190760506.64</v>
      </c>
      <c r="F54" s="38">
        <f>'[1]вспомогат'!H52</f>
        <v>15197955.189999968</v>
      </c>
      <c r="G54" s="39">
        <f>'[1]вспомогат'!I52</f>
        <v>42.593458810367096</v>
      </c>
      <c r="H54" s="35">
        <f>'[1]вспомогат'!J52</f>
        <v>-20483474.810000032</v>
      </c>
      <c r="I54" s="36">
        <f>'[1]вспомогат'!K52</f>
        <v>104.48468861361467</v>
      </c>
      <c r="J54" s="37">
        <f>'[1]вспомогат'!L52</f>
        <v>8187816.639999986</v>
      </c>
    </row>
    <row r="55" spans="1:10" ht="14.25" customHeight="1">
      <c r="A55" s="46" t="s">
        <v>57</v>
      </c>
      <c r="B55" s="44">
        <f>'[1]вспомогат'!B53</f>
        <v>57772743</v>
      </c>
      <c r="C55" s="44">
        <f>'[1]вспомогат'!C53</f>
        <v>17767790</v>
      </c>
      <c r="D55" s="44">
        <f>'[1]вспомогат'!D53</f>
        <v>3722058</v>
      </c>
      <c r="E55" s="33">
        <f>'[1]вспомогат'!G53</f>
        <v>17545171.539999995</v>
      </c>
      <c r="F55" s="38">
        <f>'[1]вспомогат'!H53</f>
        <v>1527379.4499999974</v>
      </c>
      <c r="G55" s="39">
        <f>'[1]вспомогат'!I53</f>
        <v>41.03588525487774</v>
      </c>
      <c r="H55" s="35">
        <f>'[1]вспомогат'!J53</f>
        <v>-2194678.5500000026</v>
      </c>
      <c r="I55" s="36">
        <f>'[1]вспомогат'!K53</f>
        <v>98.74706724921893</v>
      </c>
      <c r="J55" s="37">
        <f>'[1]вспомогат'!L53</f>
        <v>-222618.46000000462</v>
      </c>
    </row>
    <row r="56" spans="1:10" ht="14.25" customHeight="1">
      <c r="A56" s="46" t="s">
        <v>58</v>
      </c>
      <c r="B56" s="44">
        <f>'[1]вспомогат'!B54</f>
        <v>12534241</v>
      </c>
      <c r="C56" s="44">
        <f>'[1]вспомогат'!C54</f>
        <v>4326987</v>
      </c>
      <c r="D56" s="44">
        <f>'[1]вспомогат'!D54</f>
        <v>651924</v>
      </c>
      <c r="E56" s="33">
        <f>'[1]вспомогат'!G54</f>
        <v>4135616.369999999</v>
      </c>
      <c r="F56" s="38">
        <f>'[1]вспомогат'!H54</f>
        <v>203435.09999999916</v>
      </c>
      <c r="G56" s="39">
        <f>'[1]вспомогат'!I54</f>
        <v>31.205339886244282</v>
      </c>
      <c r="H56" s="35">
        <f>'[1]вспомогат'!J54</f>
        <v>-448488.90000000084</v>
      </c>
      <c r="I56" s="36">
        <f>'[1]вспомогат'!K54</f>
        <v>95.5772774450212</v>
      </c>
      <c r="J56" s="37">
        <f>'[1]вспомогат'!L54</f>
        <v>-191370.63000000082</v>
      </c>
    </row>
    <row r="57" spans="1:10" ht="14.25" customHeight="1">
      <c r="A57" s="46" t="s">
        <v>59</v>
      </c>
      <c r="B57" s="44">
        <f>'[1]вспомогат'!B55</f>
        <v>247090055</v>
      </c>
      <c r="C57" s="44">
        <f>'[1]вспомогат'!C55</f>
        <v>108094284</v>
      </c>
      <c r="D57" s="44">
        <f>'[1]вспомогат'!D55</f>
        <v>20308309</v>
      </c>
      <c r="E57" s="33">
        <f>'[1]вспомогат'!G55</f>
        <v>81741427.99</v>
      </c>
      <c r="F57" s="38">
        <f>'[1]вспомогат'!H55</f>
        <v>7858581.770000011</v>
      </c>
      <c r="G57" s="39">
        <f>'[1]вспомогат'!I55</f>
        <v>38.696386636622535</v>
      </c>
      <c r="H57" s="35">
        <f>'[1]вспомогат'!J55</f>
        <v>-12449727.22999999</v>
      </c>
      <c r="I57" s="36">
        <f>'[1]вспомогат'!K55</f>
        <v>75.62049070975853</v>
      </c>
      <c r="J57" s="37">
        <f>'[1]вспомогат'!L55</f>
        <v>-26352856.010000005</v>
      </c>
    </row>
    <row r="58" spans="1:10" ht="14.25" customHeight="1">
      <c r="A58" s="46" t="s">
        <v>60</v>
      </c>
      <c r="B58" s="44">
        <f>'[1]вспомогат'!B56</f>
        <v>53582320</v>
      </c>
      <c r="C58" s="44">
        <f>'[1]вспомогат'!C56</f>
        <v>15796700</v>
      </c>
      <c r="D58" s="44">
        <f>'[1]вспомогат'!D56</f>
        <v>3088210</v>
      </c>
      <c r="E58" s="33">
        <f>'[1]вспомогат'!G56</f>
        <v>16223174.94</v>
      </c>
      <c r="F58" s="38">
        <f>'[1]вспомогат'!H56</f>
        <v>1164300.1199999992</v>
      </c>
      <c r="G58" s="39">
        <f>'[1]вспомогат'!I56</f>
        <v>37.70145553573103</v>
      </c>
      <c r="H58" s="35">
        <f>'[1]вспомогат'!J56</f>
        <v>-1923909.8800000008</v>
      </c>
      <c r="I58" s="36">
        <f>'[1]вспомогат'!K56</f>
        <v>102.6997723575177</v>
      </c>
      <c r="J58" s="37">
        <f>'[1]вспомогат'!L56</f>
        <v>426474.9399999995</v>
      </c>
    </row>
    <row r="59" spans="1:10" ht="14.25" customHeight="1">
      <c r="A59" s="46" t="s">
        <v>61</v>
      </c>
      <c r="B59" s="44">
        <f>'[1]вспомогат'!B57</f>
        <v>12321700</v>
      </c>
      <c r="C59" s="44">
        <f>'[1]вспомогат'!C57</f>
        <v>3115550</v>
      </c>
      <c r="D59" s="44">
        <f>'[1]вспомогат'!D57</f>
        <v>709420</v>
      </c>
      <c r="E59" s="33">
        <f>'[1]вспомогат'!G57</f>
        <v>4230797.499999999</v>
      </c>
      <c r="F59" s="38">
        <f>'[1]вспомогат'!H57</f>
        <v>315132.7699999991</v>
      </c>
      <c r="G59" s="39">
        <f>'[1]вспомогат'!I57</f>
        <v>44.421184911617814</v>
      </c>
      <c r="H59" s="35">
        <f>'[1]вспомогат'!J57</f>
        <v>-394287.2300000009</v>
      </c>
      <c r="I59" s="36">
        <f>'[1]вспомогат'!K57</f>
        <v>135.7961676108552</v>
      </c>
      <c r="J59" s="37">
        <f>'[1]вспомогат'!L57</f>
        <v>1115247.499999999</v>
      </c>
    </row>
    <row r="60" spans="1:10" ht="14.25" customHeight="1">
      <c r="A60" s="46" t="s">
        <v>62</v>
      </c>
      <c r="B60" s="44">
        <f>'[1]вспомогат'!B58</f>
        <v>22815730</v>
      </c>
      <c r="C60" s="44">
        <f>'[1]вспомогат'!C58</f>
        <v>6464600</v>
      </c>
      <c r="D60" s="44">
        <f>'[1]вспомогат'!D58</f>
        <v>1277500</v>
      </c>
      <c r="E60" s="33">
        <f>'[1]вспомогат'!G58</f>
        <v>6336332.7</v>
      </c>
      <c r="F60" s="38">
        <f>'[1]вспомогат'!H58</f>
        <v>351708.72000000067</v>
      </c>
      <c r="G60" s="39">
        <f>'[1]вспомогат'!I58</f>
        <v>27.531015264187918</v>
      </c>
      <c r="H60" s="35">
        <f>'[1]вспомогат'!J58</f>
        <v>-925791.2799999993</v>
      </c>
      <c r="I60" s="36">
        <f>'[1]вспомогат'!K58</f>
        <v>98.01585094205365</v>
      </c>
      <c r="J60" s="37">
        <f>'[1]вспомогат'!L58</f>
        <v>-128267.29999999981</v>
      </c>
    </row>
    <row r="61" spans="1:10" ht="14.25" customHeight="1">
      <c r="A61" s="46" t="s">
        <v>63</v>
      </c>
      <c r="B61" s="44">
        <f>'[1]вспомогат'!B59</f>
        <v>23396500</v>
      </c>
      <c r="C61" s="44">
        <f>'[1]вспомогат'!C59</f>
        <v>8352420</v>
      </c>
      <c r="D61" s="44">
        <f>'[1]вспомогат'!D59</f>
        <v>1774560</v>
      </c>
      <c r="E61" s="33">
        <f>'[1]вспомогат'!G59</f>
        <v>7662917.580000001</v>
      </c>
      <c r="F61" s="38">
        <f>'[1]вспомогат'!H59</f>
        <v>659817.870000001</v>
      </c>
      <c r="G61" s="39">
        <f>'[1]вспомогат'!I59</f>
        <v>37.182054706518855</v>
      </c>
      <c r="H61" s="35">
        <f>'[1]вспомогат'!J59</f>
        <v>-1114742.129999999</v>
      </c>
      <c r="I61" s="36">
        <f>'[1]вспомогат'!K59</f>
        <v>91.74487849030581</v>
      </c>
      <c r="J61" s="37">
        <f>'[1]вспомогат'!L59</f>
        <v>-689502.419999999</v>
      </c>
    </row>
    <row r="62" spans="1:10" ht="14.25" customHeight="1">
      <c r="A62" s="46" t="s">
        <v>64</v>
      </c>
      <c r="B62" s="44">
        <f>'[1]вспомогат'!B60</f>
        <v>64941800</v>
      </c>
      <c r="C62" s="44">
        <f>'[1]вспомогат'!C60</f>
        <v>24209235</v>
      </c>
      <c r="D62" s="44">
        <f>'[1]вспомогат'!D60</f>
        <v>4605807</v>
      </c>
      <c r="E62" s="33">
        <f>'[1]вспомогат'!G60</f>
        <v>26348920.85</v>
      </c>
      <c r="F62" s="38">
        <f>'[1]вспомогат'!H60</f>
        <v>1892557.559999995</v>
      </c>
      <c r="G62" s="39">
        <f>'[1]вспомогат'!I60</f>
        <v>41.09068313109939</v>
      </c>
      <c r="H62" s="35">
        <f>'[1]вспомогат'!J60</f>
        <v>-2713249.440000005</v>
      </c>
      <c r="I62" s="36">
        <f>'[1]вспомогат'!K60</f>
        <v>108.83830426694607</v>
      </c>
      <c r="J62" s="37">
        <f>'[1]вспомогат'!L60</f>
        <v>2139685.8500000015</v>
      </c>
    </row>
    <row r="63" spans="1:10" ht="14.25" customHeight="1">
      <c r="A63" s="46" t="s">
        <v>65</v>
      </c>
      <c r="B63" s="44">
        <f>'[1]вспомогат'!B61</f>
        <v>17000000</v>
      </c>
      <c r="C63" s="44">
        <f>'[1]вспомогат'!C61</f>
        <v>4797135</v>
      </c>
      <c r="D63" s="44">
        <f>'[1]вспомогат'!D61</f>
        <v>911746</v>
      </c>
      <c r="E63" s="33">
        <f>'[1]вспомогат'!G61</f>
        <v>4973681.01</v>
      </c>
      <c r="F63" s="38">
        <f>'[1]вспомогат'!H61</f>
        <v>361491.67999999877</v>
      </c>
      <c r="G63" s="39">
        <f>'[1]вспомогат'!I61</f>
        <v>39.648288010037746</v>
      </c>
      <c r="H63" s="35">
        <f>'[1]вспомогат'!J61</f>
        <v>-550254.3200000012</v>
      </c>
      <c r="I63" s="36">
        <f>'[1]вспомогат'!K61</f>
        <v>103.68023851736505</v>
      </c>
      <c r="J63" s="37">
        <f>'[1]вспомогат'!L61</f>
        <v>176546.00999999978</v>
      </c>
    </row>
    <row r="64" spans="1:10" ht="14.25" customHeight="1">
      <c r="A64" s="46" t="s">
        <v>66</v>
      </c>
      <c r="B64" s="44">
        <f>'[1]вспомогат'!B62</f>
        <v>17403486</v>
      </c>
      <c r="C64" s="44">
        <f>'[1]вспомогат'!C62</f>
        <v>6683706</v>
      </c>
      <c r="D64" s="44">
        <f>'[1]вспомогат'!D62</f>
        <v>1426859</v>
      </c>
      <c r="E64" s="33">
        <f>'[1]вспомогат'!G62</f>
        <v>7017261.800000001</v>
      </c>
      <c r="F64" s="38">
        <f>'[1]вспомогат'!H62</f>
        <v>321513.2399999993</v>
      </c>
      <c r="G64" s="39">
        <f>'[1]вспомогат'!I62</f>
        <v>22.532937031619753</v>
      </c>
      <c r="H64" s="35">
        <f>'[1]вспомогат'!J62</f>
        <v>-1105345.7600000007</v>
      </c>
      <c r="I64" s="36">
        <f>'[1]вспомогат'!K62</f>
        <v>104.99058157255871</v>
      </c>
      <c r="J64" s="37">
        <f>'[1]вспомогат'!L62</f>
        <v>333555.80000000075</v>
      </c>
    </row>
    <row r="65" spans="1:10" ht="14.25" customHeight="1">
      <c r="A65" s="46" t="s">
        <v>67</v>
      </c>
      <c r="B65" s="44">
        <f>'[1]вспомогат'!B63</f>
        <v>33732700</v>
      </c>
      <c r="C65" s="44">
        <f>'[1]вспомогат'!C63</f>
        <v>6233070</v>
      </c>
      <c r="D65" s="44">
        <f>'[1]вспомогат'!D63</f>
        <v>1373150</v>
      </c>
      <c r="E65" s="33">
        <f>'[1]вспомогат'!G63</f>
        <v>8359933.210000001</v>
      </c>
      <c r="F65" s="38">
        <f>'[1]вспомогат'!H63</f>
        <v>469941.8000000017</v>
      </c>
      <c r="G65" s="39">
        <f>'[1]вспомогат'!I63</f>
        <v>34.223631795506805</v>
      </c>
      <c r="H65" s="35">
        <f>'[1]вспомогат'!J63</f>
        <v>-903208.1999999983</v>
      </c>
      <c r="I65" s="36">
        <f>'[1]вспомогат'!K63</f>
        <v>134.12224168828524</v>
      </c>
      <c r="J65" s="37">
        <f>'[1]вспомогат'!L63</f>
        <v>2126863.210000001</v>
      </c>
    </row>
    <row r="66" spans="1:10" ht="14.25" customHeight="1">
      <c r="A66" s="46" t="s">
        <v>68</v>
      </c>
      <c r="B66" s="44">
        <f>'[1]вспомогат'!B64</f>
        <v>100401880</v>
      </c>
      <c r="C66" s="44">
        <f>'[1]вспомогат'!C64</f>
        <v>34137255</v>
      </c>
      <c r="D66" s="44">
        <f>'[1]вспомогат'!D64</f>
        <v>7160555</v>
      </c>
      <c r="E66" s="33">
        <f>'[1]вспомогат'!G64</f>
        <v>38580919.01</v>
      </c>
      <c r="F66" s="38">
        <f>'[1]вспомогат'!H64</f>
        <v>3011980.0399999917</v>
      </c>
      <c r="G66" s="39">
        <f>'[1]вспомогат'!I64</f>
        <v>42.06349982647982</v>
      </c>
      <c r="H66" s="35">
        <f>'[1]вспомогат'!J64</f>
        <v>-4148574.9600000083</v>
      </c>
      <c r="I66" s="36">
        <f>'[1]вспомогат'!K64</f>
        <v>113.01705134170862</v>
      </c>
      <c r="J66" s="37">
        <f>'[1]вспомогат'!L64</f>
        <v>4443664.009999998</v>
      </c>
    </row>
    <row r="67" spans="1:10" ht="14.25" customHeight="1">
      <c r="A67" s="46" t="s">
        <v>69</v>
      </c>
      <c r="B67" s="44">
        <f>'[1]вспомогат'!B65</f>
        <v>87729034</v>
      </c>
      <c r="C67" s="44">
        <f>'[1]вспомогат'!C65</f>
        <v>31850185</v>
      </c>
      <c r="D67" s="44">
        <f>'[1]вспомогат'!D65</f>
        <v>6300184</v>
      </c>
      <c r="E67" s="33">
        <f>'[1]вспомогат'!G65</f>
        <v>33971642.5</v>
      </c>
      <c r="F67" s="38">
        <f>'[1]вспомогат'!H65</f>
        <v>3246337.9299999997</v>
      </c>
      <c r="G67" s="39">
        <f>'[1]вспомогат'!I65</f>
        <v>51.52766855698182</v>
      </c>
      <c r="H67" s="35">
        <f>'[1]вспомогат'!J65</f>
        <v>-3053846.0700000003</v>
      </c>
      <c r="I67" s="36">
        <f>'[1]вспомогат'!K65</f>
        <v>106.66073839131546</v>
      </c>
      <c r="J67" s="37">
        <f>'[1]вспомогат'!L65</f>
        <v>2121457.5</v>
      </c>
    </row>
    <row r="68" spans="1:10" ht="14.25" customHeight="1">
      <c r="A68" s="46" t="s">
        <v>70</v>
      </c>
      <c r="B68" s="44">
        <f>'[1]вспомогат'!B66</f>
        <v>59227834</v>
      </c>
      <c r="C68" s="44">
        <f>'[1]вспомогат'!C66</f>
        <v>24252508</v>
      </c>
      <c r="D68" s="44">
        <f>'[1]вспомогат'!D66</f>
        <v>5054218</v>
      </c>
      <c r="E68" s="33">
        <f>'[1]вспомогат'!G66</f>
        <v>25151630.890000004</v>
      </c>
      <c r="F68" s="38">
        <f>'[1]вспомогат'!H66</f>
        <v>2076422.5500000045</v>
      </c>
      <c r="G68" s="39">
        <f>'[1]вспомогат'!I66</f>
        <v>41.08296377402013</v>
      </c>
      <c r="H68" s="35">
        <f>'[1]вспомогат'!J66</f>
        <v>-2977795.4499999955</v>
      </c>
      <c r="I68" s="36">
        <f>'[1]вспомогат'!K66</f>
        <v>103.70733983470907</v>
      </c>
      <c r="J68" s="37">
        <f>'[1]вспомогат'!L66</f>
        <v>899122.8900000043</v>
      </c>
    </row>
    <row r="69" spans="1:10" ht="14.25" customHeight="1">
      <c r="A69" s="46" t="s">
        <v>71</v>
      </c>
      <c r="B69" s="44">
        <f>'[1]вспомогат'!B67</f>
        <v>878630800</v>
      </c>
      <c r="C69" s="44">
        <f>'[1]вспомогат'!C67</f>
        <v>376337100</v>
      </c>
      <c r="D69" s="44">
        <f>'[1]вспомогат'!D67</f>
        <v>70179250</v>
      </c>
      <c r="E69" s="33">
        <f>'[1]вспомогат'!G67</f>
        <v>369646557.64000005</v>
      </c>
      <c r="F69" s="38">
        <f>'[1]вспомогат'!H67</f>
        <v>37058795.96999997</v>
      </c>
      <c r="G69" s="39">
        <f>'[1]вспомогат'!I67</f>
        <v>52.805916235924386</v>
      </c>
      <c r="H69" s="35">
        <f>'[1]вспомогат'!J67</f>
        <v>-33120454.03000003</v>
      </c>
      <c r="I69" s="36">
        <f>'[1]вспомогат'!K67</f>
        <v>98.22219431461848</v>
      </c>
      <c r="J69" s="37">
        <f>'[1]вспомогат'!L67</f>
        <v>-6690542.359999955</v>
      </c>
    </row>
    <row r="70" spans="1:10" ht="14.25" customHeight="1">
      <c r="A70" s="46" t="s">
        <v>72</v>
      </c>
      <c r="B70" s="44">
        <f>'[1]вспомогат'!B68</f>
        <v>6492000000</v>
      </c>
      <c r="C70" s="44">
        <f>'[1]вспомогат'!C68</f>
        <v>2646285000</v>
      </c>
      <c r="D70" s="44">
        <f>'[1]вспомогат'!D68</f>
        <v>556285000</v>
      </c>
      <c r="E70" s="33">
        <f>'[1]вспомогат'!G68</f>
        <v>2429014071.4100003</v>
      </c>
      <c r="F70" s="38">
        <f>'[1]вспомогат'!H68</f>
        <v>247874676.9800005</v>
      </c>
      <c r="G70" s="39">
        <f>'[1]вспомогат'!I68</f>
        <v>44.55893597346693</v>
      </c>
      <c r="H70" s="35">
        <f>'[1]вспомогат'!J68</f>
        <v>-308410323.0199995</v>
      </c>
      <c r="I70" s="36">
        <f>'[1]вспомогат'!K68</f>
        <v>91.78958696474493</v>
      </c>
      <c r="J70" s="37">
        <f>'[1]вспомогат'!L68</f>
        <v>-217270928.58999968</v>
      </c>
    </row>
    <row r="71" spans="1:10" ht="14.25" customHeight="1">
      <c r="A71" s="46" t="s">
        <v>73</v>
      </c>
      <c r="B71" s="44">
        <f>'[1]вспомогат'!B69</f>
        <v>23163726</v>
      </c>
      <c r="C71" s="44">
        <f>'[1]вспомогат'!C69</f>
        <v>8261020</v>
      </c>
      <c r="D71" s="44">
        <f>'[1]вспомогат'!D69</f>
        <v>1624075</v>
      </c>
      <c r="E71" s="33">
        <f>'[1]вспомогат'!G69</f>
        <v>6786478.22</v>
      </c>
      <c r="F71" s="38">
        <f>'[1]вспомогат'!H69</f>
        <v>589660.1999999993</v>
      </c>
      <c r="G71" s="39">
        <f>'[1]вспомогат'!I69</f>
        <v>36.307448855502315</v>
      </c>
      <c r="H71" s="35">
        <f>'[1]вспомогат'!J69</f>
        <v>-1034414.8000000007</v>
      </c>
      <c r="I71" s="36">
        <f>'[1]вспомогат'!K69</f>
        <v>82.15060876259832</v>
      </c>
      <c r="J71" s="37">
        <f>'[1]вспомогат'!L69</f>
        <v>-1474541.7800000003</v>
      </c>
    </row>
    <row r="72" spans="1:10" ht="14.25" customHeight="1">
      <c r="A72" s="46" t="s">
        <v>74</v>
      </c>
      <c r="B72" s="44">
        <f>'[1]вспомогат'!B70</f>
        <v>26260500</v>
      </c>
      <c r="C72" s="44">
        <f>'[1]вспомогат'!C70</f>
        <v>9495079</v>
      </c>
      <c r="D72" s="44">
        <f>'[1]вспомогат'!D70</f>
        <v>1885901</v>
      </c>
      <c r="E72" s="33">
        <f>'[1]вспомогат'!G70</f>
        <v>9250155.309999999</v>
      </c>
      <c r="F72" s="38">
        <f>'[1]вспомогат'!H70</f>
        <v>755020.9799999986</v>
      </c>
      <c r="G72" s="39">
        <f>'[1]вспомогат'!I70</f>
        <v>40.035027289343326</v>
      </c>
      <c r="H72" s="35">
        <f>'[1]вспомогат'!J70</f>
        <v>-1130880.0200000014</v>
      </c>
      <c r="I72" s="36">
        <f>'[1]вспомогат'!K70</f>
        <v>97.42051972395383</v>
      </c>
      <c r="J72" s="37">
        <f>'[1]вспомогат'!L70</f>
        <v>-244923.69000000134</v>
      </c>
    </row>
    <row r="73" spans="1:10" ht="14.25" customHeight="1">
      <c r="A73" s="46" t="s">
        <v>75</v>
      </c>
      <c r="B73" s="44">
        <f>'[1]вспомогат'!B71</f>
        <v>34002800</v>
      </c>
      <c r="C73" s="44">
        <f>'[1]вспомогат'!C71</f>
        <v>14424785</v>
      </c>
      <c r="D73" s="44">
        <f>'[1]вспомогат'!D71</f>
        <v>2701301</v>
      </c>
      <c r="E73" s="33">
        <f>'[1]вспомогат'!G71</f>
        <v>13911268.19</v>
      </c>
      <c r="F73" s="38">
        <f>'[1]вспомогат'!H71</f>
        <v>1112450.0799999982</v>
      </c>
      <c r="G73" s="39">
        <f>'[1]вспомогат'!I71</f>
        <v>41.18201118646157</v>
      </c>
      <c r="H73" s="35">
        <f>'[1]вспомогат'!J71</f>
        <v>-1588850.9200000018</v>
      </c>
      <c r="I73" s="36">
        <f>'[1]вспомогат'!K71</f>
        <v>96.44003837838831</v>
      </c>
      <c r="J73" s="37">
        <f>'[1]вспомогат'!L71</f>
        <v>-513516.8100000005</v>
      </c>
    </row>
    <row r="74" spans="1:10" ht="14.25" customHeight="1">
      <c r="A74" s="46" t="s">
        <v>76</v>
      </c>
      <c r="B74" s="44">
        <f>'[1]вспомогат'!B72</f>
        <v>207684300</v>
      </c>
      <c r="C74" s="44">
        <f>'[1]вспомогат'!C72</f>
        <v>72215145</v>
      </c>
      <c r="D74" s="44">
        <f>'[1]вспомогат'!D72</f>
        <v>14253700</v>
      </c>
      <c r="E74" s="33">
        <f>'[1]вспомогат'!G72</f>
        <v>92585368.99</v>
      </c>
      <c r="F74" s="38">
        <f>'[1]вспомогат'!H72</f>
        <v>9298892.710000008</v>
      </c>
      <c r="G74" s="39">
        <f>'[1]вспомогат'!I72</f>
        <v>65.23844833271367</v>
      </c>
      <c r="H74" s="35">
        <f>'[1]вспомогат'!J72</f>
        <v>-4954807.289999992</v>
      </c>
      <c r="I74" s="36">
        <f>'[1]вспомогат'!K72</f>
        <v>128.20768966121994</v>
      </c>
      <c r="J74" s="37">
        <f>'[1]вспомогат'!L72</f>
        <v>20370223.989999995</v>
      </c>
    </row>
    <row r="75" spans="1:10" ht="14.25" customHeight="1">
      <c r="A75" s="46" t="s">
        <v>77</v>
      </c>
      <c r="B75" s="44">
        <f>'[1]вспомогат'!B73</f>
        <v>26625474</v>
      </c>
      <c r="C75" s="44">
        <f>'[1]вспомогат'!C73</f>
        <v>10319910</v>
      </c>
      <c r="D75" s="44">
        <f>'[1]вспомогат'!D73</f>
        <v>1915235</v>
      </c>
      <c r="E75" s="33">
        <f>'[1]вспомогат'!G73</f>
        <v>9457344.319999998</v>
      </c>
      <c r="F75" s="38">
        <f>'[1]вспомогат'!H73</f>
        <v>734022.209999999</v>
      </c>
      <c r="G75" s="39">
        <f>'[1]вспомогат'!I73</f>
        <v>38.325438392677604</v>
      </c>
      <c r="H75" s="35">
        <f>'[1]вспомогат'!J73</f>
        <v>-1181212.790000001</v>
      </c>
      <c r="I75" s="36">
        <f>'[1]вспомогат'!K73</f>
        <v>91.64173253448914</v>
      </c>
      <c r="J75" s="37">
        <f>'[1]вспомогат'!L73</f>
        <v>-862565.6800000016</v>
      </c>
    </row>
    <row r="76" spans="1:10" ht="14.25" customHeight="1">
      <c r="A76" s="46" t="s">
        <v>78</v>
      </c>
      <c r="B76" s="44">
        <f>'[1]вспомогат'!B74</f>
        <v>740000000</v>
      </c>
      <c r="C76" s="44">
        <f>'[1]вспомогат'!C74</f>
        <v>294560000</v>
      </c>
      <c r="D76" s="44">
        <f>'[1]вспомогат'!D74</f>
        <v>60073000</v>
      </c>
      <c r="E76" s="33">
        <f>'[1]вспомогат'!G74</f>
        <v>260659174.95</v>
      </c>
      <c r="F76" s="38">
        <f>'[1]вспомогат'!H74</f>
        <v>24759234.799999923</v>
      </c>
      <c r="G76" s="39">
        <f>'[1]вспомогат'!I74</f>
        <v>41.21524611722391</v>
      </c>
      <c r="H76" s="35">
        <f>'[1]вспомогат'!J74</f>
        <v>-35313765.20000008</v>
      </c>
      <c r="I76" s="36">
        <f>'[1]вспомогат'!K74</f>
        <v>88.49102897542096</v>
      </c>
      <c r="J76" s="37">
        <f>'[1]вспомогат'!L74</f>
        <v>-33900825.05000001</v>
      </c>
    </row>
    <row r="77" spans="1:10" ht="14.25" customHeight="1">
      <c r="A77" s="46" t="s">
        <v>79</v>
      </c>
      <c r="B77" s="44">
        <f>'[1]вспомогат'!B75</f>
        <v>24810600</v>
      </c>
      <c r="C77" s="44">
        <f>'[1]вспомогат'!C75</f>
        <v>6273001</v>
      </c>
      <c r="D77" s="44">
        <f>'[1]вспомогат'!D75</f>
        <v>1131562</v>
      </c>
      <c r="E77" s="33">
        <f>'[1]вспомогат'!G75</f>
        <v>7158329.6499999985</v>
      </c>
      <c r="F77" s="38">
        <f>'[1]вспомогат'!H75</f>
        <v>610836.2199999988</v>
      </c>
      <c r="G77" s="39">
        <f>'[1]вспомогат'!I75</f>
        <v>53.98168372568174</v>
      </c>
      <c r="H77" s="35">
        <f>'[1]вспомогат'!J75</f>
        <v>-520725.7800000012</v>
      </c>
      <c r="I77" s="36">
        <f>'[1]вспомогат'!K75</f>
        <v>114.1133191274798</v>
      </c>
      <c r="J77" s="37">
        <f>'[1]вспомогат'!L75</f>
        <v>885328.6499999985</v>
      </c>
    </row>
    <row r="78" spans="1:10" ht="14.25" customHeight="1">
      <c r="A78" s="46" t="s">
        <v>80</v>
      </c>
      <c r="B78" s="44">
        <f>'[1]вспомогат'!B76</f>
        <v>53611910</v>
      </c>
      <c r="C78" s="44">
        <f>'[1]вспомогат'!C76</f>
        <v>17272145</v>
      </c>
      <c r="D78" s="44">
        <f>'[1]вспомогат'!D76</f>
        <v>4330950</v>
      </c>
      <c r="E78" s="33">
        <f>'[1]вспомогат'!G76</f>
        <v>16283575.39</v>
      </c>
      <c r="F78" s="38">
        <f>'[1]вспомогат'!H76</f>
        <v>1311468.1499999985</v>
      </c>
      <c r="G78" s="39">
        <f>'[1]вспомогат'!I76</f>
        <v>30.281304332767604</v>
      </c>
      <c r="H78" s="35">
        <f>'[1]вспомогат'!J76</f>
        <v>-3019481.8500000015</v>
      </c>
      <c r="I78" s="36">
        <f>'[1]вспомогат'!K76</f>
        <v>94.27650931601141</v>
      </c>
      <c r="J78" s="37">
        <f>'[1]вспомогат'!L76</f>
        <v>-988569.6099999994</v>
      </c>
    </row>
    <row r="79" spans="1:10" ht="14.25" customHeight="1">
      <c r="A79" s="46" t="s">
        <v>81</v>
      </c>
      <c r="B79" s="44">
        <f>'[1]вспомогат'!B77</f>
        <v>25527000</v>
      </c>
      <c r="C79" s="44">
        <f>'[1]вспомогат'!C77</f>
        <v>7685860</v>
      </c>
      <c r="D79" s="44">
        <f>'[1]вспомогат'!D77</f>
        <v>1860132</v>
      </c>
      <c r="E79" s="33">
        <f>'[1]вспомогат'!G77</f>
        <v>7662348.1899999995</v>
      </c>
      <c r="F79" s="38">
        <f>'[1]вспомогат'!H77</f>
        <v>681814.709999999</v>
      </c>
      <c r="G79" s="39">
        <f>'[1]вспомогат'!I77</f>
        <v>36.6541035797459</v>
      </c>
      <c r="H79" s="35">
        <f>'[1]вспомогат'!J77</f>
        <v>-1178317.290000001</v>
      </c>
      <c r="I79" s="36">
        <f>'[1]вспомогат'!K77</f>
        <v>99.69409005628516</v>
      </c>
      <c r="J79" s="37">
        <f>'[1]вспомогат'!L77</f>
        <v>-23511.81000000052</v>
      </c>
    </row>
    <row r="80" spans="1:10" ht="14.25" customHeight="1">
      <c r="A80" s="46" t="s">
        <v>82</v>
      </c>
      <c r="B80" s="44">
        <f>'[1]вспомогат'!B78</f>
        <v>53091700</v>
      </c>
      <c r="C80" s="44">
        <f>'[1]вспомогат'!C78</f>
        <v>15355200</v>
      </c>
      <c r="D80" s="44">
        <f>'[1]вспомогат'!D78</f>
        <v>3114500</v>
      </c>
      <c r="E80" s="33">
        <f>'[1]вспомогат'!G78</f>
        <v>16351970.190000001</v>
      </c>
      <c r="F80" s="38">
        <f>'[1]вспомогат'!H78</f>
        <v>1524994.7700000014</v>
      </c>
      <c r="G80" s="39">
        <f>'[1]вспомогат'!I78</f>
        <v>48.964352865628555</v>
      </c>
      <c r="H80" s="35">
        <f>'[1]вспомогат'!J78</f>
        <v>-1589505.2299999986</v>
      </c>
      <c r="I80" s="36">
        <f>'[1]вспомогат'!K78</f>
        <v>106.49141782588309</v>
      </c>
      <c r="J80" s="37">
        <f>'[1]вспомогат'!L78</f>
        <v>996770.1900000013</v>
      </c>
    </row>
    <row r="81" spans="1:10" ht="14.25" customHeight="1">
      <c r="A81" s="46" t="s">
        <v>83</v>
      </c>
      <c r="B81" s="44">
        <f>'[1]вспомогат'!B79</f>
        <v>15484500</v>
      </c>
      <c r="C81" s="44">
        <f>'[1]вспомогат'!C79</f>
        <v>7681681</v>
      </c>
      <c r="D81" s="44">
        <f>'[1]вспомогат'!D79</f>
        <v>1530611</v>
      </c>
      <c r="E81" s="33">
        <f>'[1]вспомогат'!G79</f>
        <v>4459656.74</v>
      </c>
      <c r="F81" s="38">
        <f>'[1]вспомогат'!H79</f>
        <v>324930.1900000004</v>
      </c>
      <c r="G81" s="39">
        <f>'[1]вспомогат'!I79</f>
        <v>21.228789679415634</v>
      </c>
      <c r="H81" s="35">
        <f>'[1]вспомогат'!J79</f>
        <v>-1205680.8099999996</v>
      </c>
      <c r="I81" s="36">
        <f>'[1]вспомогат'!K79</f>
        <v>58.05573988297614</v>
      </c>
      <c r="J81" s="37">
        <f>'[1]вспомогат'!L79</f>
        <v>-3222024.26</v>
      </c>
    </row>
    <row r="82" spans="1:10" ht="14.25" customHeight="1">
      <c r="A82" s="46" t="s">
        <v>84</v>
      </c>
      <c r="B82" s="44">
        <f>'[1]вспомогат'!B80</f>
        <v>16156800</v>
      </c>
      <c r="C82" s="44">
        <f>'[1]вспомогат'!C80</f>
        <v>4319780</v>
      </c>
      <c r="D82" s="44">
        <f>'[1]вспомогат'!D80</f>
        <v>1144216</v>
      </c>
      <c r="E82" s="33">
        <f>'[1]вспомогат'!G80</f>
        <v>5773882.310000001</v>
      </c>
      <c r="F82" s="38">
        <f>'[1]вспомогат'!H80</f>
        <v>456439.2599999998</v>
      </c>
      <c r="G82" s="39">
        <f>'[1]вспомогат'!I80</f>
        <v>39.89100484523899</v>
      </c>
      <c r="H82" s="35">
        <f>'[1]вспомогат'!J80</f>
        <v>-687776.7400000002</v>
      </c>
      <c r="I82" s="36">
        <f>'[1]вспомогат'!K80</f>
        <v>133.66148993698758</v>
      </c>
      <c r="J82" s="37">
        <f>'[1]вспомогат'!L80</f>
        <v>1454102.3100000015</v>
      </c>
    </row>
    <row r="83" spans="1:10" ht="14.25" customHeight="1">
      <c r="A83" s="46" t="s">
        <v>85</v>
      </c>
      <c r="B83" s="44">
        <f>'[1]вспомогат'!B81</f>
        <v>29472000</v>
      </c>
      <c r="C83" s="44">
        <f>'[1]вспомогат'!C81</f>
        <v>9865566</v>
      </c>
      <c r="D83" s="44">
        <f>'[1]вспомогат'!D81</f>
        <v>2294851</v>
      </c>
      <c r="E83" s="33">
        <f>'[1]вспомогат'!G81</f>
        <v>8296787.880000001</v>
      </c>
      <c r="F83" s="38">
        <f>'[1]вспомогат'!H81</f>
        <v>711031.6800000006</v>
      </c>
      <c r="G83" s="39">
        <f>'[1]вспомогат'!I81</f>
        <v>30.983784132390323</v>
      </c>
      <c r="H83" s="35">
        <f>'[1]вспомогат'!J81</f>
        <v>-1583819.3199999994</v>
      </c>
      <c r="I83" s="36">
        <f>'[1]вспомогат'!K81</f>
        <v>84.09844787415138</v>
      </c>
      <c r="J83" s="37">
        <f>'[1]вспомогат'!L81</f>
        <v>-1568778.1199999992</v>
      </c>
    </row>
    <row r="84" spans="1:10" ht="14.25" customHeight="1">
      <c r="A84" s="46" t="s">
        <v>86</v>
      </c>
      <c r="B84" s="44">
        <f>'[1]вспомогат'!B82</f>
        <v>146298107</v>
      </c>
      <c r="C84" s="44">
        <f>'[1]вспомогат'!C82</f>
        <v>55507597</v>
      </c>
      <c r="D84" s="44">
        <f>'[1]вспомогат'!D82</f>
        <v>10732647</v>
      </c>
      <c r="E84" s="33">
        <f>'[1]вспомогат'!G82</f>
        <v>49634685.99999999</v>
      </c>
      <c r="F84" s="38">
        <f>'[1]вспомогат'!H82</f>
        <v>4499982.1999999955</v>
      </c>
      <c r="G84" s="39">
        <f>'[1]вспомогат'!I82</f>
        <v>41.92798104698679</v>
      </c>
      <c r="H84" s="35">
        <f>'[1]вспомогат'!J82</f>
        <v>-6232664.8000000045</v>
      </c>
      <c r="I84" s="36">
        <f>'[1]вспомогат'!K82</f>
        <v>89.41962665038444</v>
      </c>
      <c r="J84" s="37">
        <f>'[1]вспомогат'!L82</f>
        <v>-5872911.000000007</v>
      </c>
    </row>
    <row r="85" spans="1:10" ht="15" customHeight="1">
      <c r="A85" s="47" t="s">
        <v>87</v>
      </c>
      <c r="B85" s="41">
        <f>SUM(B18:B84)</f>
        <v>11606518194</v>
      </c>
      <c r="C85" s="41">
        <f>SUM(C18:C84)</f>
        <v>4555350261</v>
      </c>
      <c r="D85" s="41">
        <f>SUM(D18:D84)</f>
        <v>935525957</v>
      </c>
      <c r="E85" s="41">
        <f>SUM(E18:E84)</f>
        <v>4268662834.07</v>
      </c>
      <c r="F85" s="41">
        <f>SUM(F18:F84)</f>
        <v>407765730.1800003</v>
      </c>
      <c r="G85" s="42">
        <f>F85/D85*100</f>
        <v>43.586789562483546</v>
      </c>
      <c r="H85" s="41">
        <f>SUM(H38:H84)</f>
        <v>-482996069.4699998</v>
      </c>
      <c r="I85" s="43">
        <f>E85/C85*100</f>
        <v>93.70657774914841</v>
      </c>
      <c r="J85" s="41">
        <f>SUM(J18:J84)</f>
        <v>-286687426.9299997</v>
      </c>
    </row>
    <row r="86" spans="1:10" ht="15.75" customHeight="1">
      <c r="A86" s="48" t="s">
        <v>88</v>
      </c>
      <c r="B86" s="49">
        <f>'[1]вспомогат'!B83</f>
        <v>14034664294</v>
      </c>
      <c r="C86" s="49">
        <f>'[1]вспомогат'!C83</f>
        <v>5569207081</v>
      </c>
      <c r="D86" s="49">
        <f>'[1]вспомогат'!D83</f>
        <v>1161007407</v>
      </c>
      <c r="E86" s="49">
        <f>'[1]вспомогат'!G83</f>
        <v>5173503145.69</v>
      </c>
      <c r="F86" s="49">
        <f>'[1]вспомогат'!H83</f>
        <v>495358029.0100006</v>
      </c>
      <c r="G86" s="50">
        <f>'[1]вспомогат'!I83</f>
        <v>42.66622469618754</v>
      </c>
      <c r="H86" s="49">
        <f>'[1]вспомогат'!J83</f>
        <v>-665649377.9899992</v>
      </c>
      <c r="I86" s="50">
        <f>'[1]вспомогат'!K83</f>
        <v>92.89478861973025</v>
      </c>
      <c r="J86" s="49">
        <f>'[1]вспомогат'!L83</f>
        <v>-395703935.3099993</v>
      </c>
    </row>
    <row r="88" spans="2:5" ht="12.75">
      <c r="B88" s="51"/>
      <c r="E88" s="52"/>
    </row>
    <row r="89" ht="12.75">
      <c r="G89" s="53"/>
    </row>
    <row r="90" spans="2:5" ht="12.75">
      <c r="B90" s="54"/>
      <c r="C90" s="55"/>
      <c r="D90" s="55"/>
      <c r="E90" s="54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01.01.2021 по 14.05.2021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2021-05-17T06:41:29Z</dcterms:created>
  <dcterms:modified xsi:type="dcterms:W3CDTF">2021-05-17T06:41:54Z</dcterms:modified>
  <cp:category/>
  <cp:version/>
  <cp:contentType/>
  <cp:contentStatus/>
</cp:coreProperties>
</file>