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<sst xmlns="http://schemas.openxmlformats.org/spreadsheetml/2006/main" count="94" uniqueCount="89">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</sst>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21.05.2021</v>
          </cell>
        </row>
        <row r="6">
          <cell r="G6" t="str">
            <v>Фактично надійшло на 21.05.2021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1134219098.0499997</v>
          </cell>
          <cell r="H10">
            <v>318748195.84999955</v>
          </cell>
          <cell r="I10">
            <v>141.40950510163998</v>
          </cell>
          <cell r="J10">
            <v>93340295.84999955</v>
          </cell>
          <cell r="K10">
            <v>111.921876850511</v>
          </cell>
          <cell r="L10">
            <v>120816598.04999971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114403.38</v>
          </cell>
          <cell r="H11">
            <v>14080</v>
          </cell>
          <cell r="I11">
            <v>38.78787878787879</v>
          </cell>
          <cell r="J11">
            <v>-22220</v>
          </cell>
          <cell r="K11">
            <v>76.89949586610204</v>
          </cell>
          <cell r="L11">
            <v>-34366.619999999995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85693.70999999999</v>
          </cell>
          <cell r="H12">
            <v>0</v>
          </cell>
          <cell r="I12">
            <v>0</v>
          </cell>
          <cell r="J12">
            <v>-1550</v>
          </cell>
          <cell r="K12">
            <v>1105.7252903225806</v>
          </cell>
          <cell r="L12">
            <v>77943.70999999999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233286.85</v>
          </cell>
          <cell r="H13">
            <v>-23377.830000000016</v>
          </cell>
          <cell r="I13">
            <v>-65.48411764705887</v>
          </cell>
          <cell r="J13">
            <v>-59077.830000000016</v>
          </cell>
          <cell r="K13">
            <v>124.22089989350373</v>
          </cell>
          <cell r="L13">
            <v>45486.850000000006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1234459.3499999999</v>
          </cell>
          <cell r="H14">
            <v>19425.149999999907</v>
          </cell>
          <cell r="J14">
            <v>19425.149999999907</v>
          </cell>
          <cell r="K14">
            <v>1234.4593499999999</v>
          </cell>
          <cell r="L14">
            <v>1134459.3499999999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109</v>
          </cell>
          <cell r="J15">
            <v>109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6034081.4399999995</v>
          </cell>
          <cell r="H16">
            <v>651966.1199999992</v>
          </cell>
          <cell r="I16">
            <v>52.702443677398946</v>
          </cell>
          <cell r="J16">
            <v>-585103.8800000008</v>
          </cell>
          <cell r="K16">
            <v>107.3349372284088</v>
          </cell>
          <cell r="L16">
            <v>412350.4399999995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21364691.960000005</v>
          </cell>
          <cell r="H17">
            <v>2633192.490000002</v>
          </cell>
          <cell r="I17">
            <v>69.54082352711266</v>
          </cell>
          <cell r="J17">
            <v>-1153349.509999998</v>
          </cell>
          <cell r="K17">
            <v>95.47973239726542</v>
          </cell>
          <cell r="L17">
            <v>-1011462.0399999954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9137074.610000001</v>
          </cell>
          <cell r="H18">
            <v>1193264.1100000022</v>
          </cell>
          <cell r="I18">
            <v>73.63886864388228</v>
          </cell>
          <cell r="J18">
            <v>-427162.8899999978</v>
          </cell>
          <cell r="K18">
            <v>88.07908110468023</v>
          </cell>
          <cell r="L18">
            <v>-1236642.3899999987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7590493.210000001</v>
          </cell>
          <cell r="H19">
            <v>1205747.42</v>
          </cell>
          <cell r="I19">
            <v>45.64543406506253</v>
          </cell>
          <cell r="J19">
            <v>-1435803.58</v>
          </cell>
          <cell r="K19">
            <v>89.42504153163952</v>
          </cell>
          <cell r="L19">
            <v>-897613.7899999991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9402253.969999999</v>
          </cell>
          <cell r="H20">
            <v>1081750.9699999988</v>
          </cell>
          <cell r="I20">
            <v>94.65048867345054</v>
          </cell>
          <cell r="J20">
            <v>-61139.03000000119</v>
          </cell>
          <cell r="K20">
            <v>153.33420261682</v>
          </cell>
          <cell r="L20">
            <v>3270383.969999999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7867723.839999999</v>
          </cell>
          <cell r="H21">
            <v>1142133.67</v>
          </cell>
          <cell r="I21">
            <v>62.98890212493726</v>
          </cell>
          <cell r="J21">
            <v>-671096.3300000001</v>
          </cell>
          <cell r="K21">
            <v>92.21775594021341</v>
          </cell>
          <cell r="L21">
            <v>-663956.1600000011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16860073.659999996</v>
          </cell>
          <cell r="H22">
            <v>2466182.879999995</v>
          </cell>
          <cell r="I22">
            <v>72.39965875457148</v>
          </cell>
          <cell r="J22">
            <v>-940163.1200000048</v>
          </cell>
          <cell r="K22">
            <v>89.93542525988076</v>
          </cell>
          <cell r="L22">
            <v>-1886792.3400000036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31079719.520000003</v>
          </cell>
          <cell r="H23">
            <v>4053707.2300000004</v>
          </cell>
          <cell r="I23">
            <v>69.49644066462872</v>
          </cell>
          <cell r="J23">
            <v>-1779263.7699999996</v>
          </cell>
          <cell r="K23">
            <v>111.60607554772488</v>
          </cell>
          <cell r="L23">
            <v>3232024.5200000033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10546885.73</v>
          </cell>
          <cell r="H24">
            <v>1363736.6500000022</v>
          </cell>
          <cell r="I24">
            <v>66.84000637161212</v>
          </cell>
          <cell r="J24">
            <v>-676563.3499999978</v>
          </cell>
          <cell r="K24">
            <v>116.51345940019277</v>
          </cell>
          <cell r="L24">
            <v>1494810.7300000004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12932971.31</v>
          </cell>
          <cell r="H25">
            <v>1904659.0700000022</v>
          </cell>
          <cell r="I25">
            <v>64.58288501510602</v>
          </cell>
          <cell r="J25">
            <v>-1044510.9299999978</v>
          </cell>
          <cell r="K25">
            <v>92.74289243873042</v>
          </cell>
          <cell r="L25">
            <v>-1012001.6899999995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4347487.769999999</v>
          </cell>
          <cell r="H26">
            <v>495820.04999999795</v>
          </cell>
          <cell r="I26">
            <v>8.709695353921989</v>
          </cell>
          <cell r="J26">
            <v>-5196916.950000002</v>
          </cell>
          <cell r="K26">
            <v>46.888218065825086</v>
          </cell>
          <cell r="L26">
            <v>-4924538.230000001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9927734.95</v>
          </cell>
          <cell r="H27">
            <v>1255824.8000000007</v>
          </cell>
          <cell r="I27">
            <v>88.8088617584911</v>
          </cell>
          <cell r="J27">
            <v>-158251.19999999925</v>
          </cell>
          <cell r="K27">
            <v>118.99742413082394</v>
          </cell>
          <cell r="L27">
            <v>1584919.9499999993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4060804.3599999994</v>
          </cell>
          <cell r="H28">
            <v>438977.46999999974</v>
          </cell>
          <cell r="I28">
            <v>59.47261342036557</v>
          </cell>
          <cell r="J28">
            <v>-299139.53000000026</v>
          </cell>
          <cell r="K28">
            <v>120.98744214385415</v>
          </cell>
          <cell r="L28">
            <v>704419.3599999994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25773335.980000008</v>
          </cell>
          <cell r="H29">
            <v>3145167.2700000033</v>
          </cell>
          <cell r="I29">
            <v>63.37370503879802</v>
          </cell>
          <cell r="J29">
            <v>-1817722.7299999967</v>
          </cell>
          <cell r="K29">
            <v>101.09692233646838</v>
          </cell>
          <cell r="L29">
            <v>279645.9800000079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36549381.54</v>
          </cell>
          <cell r="H30">
            <v>4905573.279999986</v>
          </cell>
          <cell r="I30">
            <v>76.05893731491365</v>
          </cell>
          <cell r="J30">
            <v>-1544126.7200000137</v>
          </cell>
          <cell r="K30">
            <v>104.5816659428806</v>
          </cell>
          <cell r="L30">
            <v>1601208.539999999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12054458.51</v>
          </cell>
          <cell r="H31">
            <v>1520616.5599999987</v>
          </cell>
          <cell r="I31">
            <v>61.676288592890586</v>
          </cell>
          <cell r="J31">
            <v>-944863.4400000013</v>
          </cell>
          <cell r="K31">
            <v>91.59849796031263</v>
          </cell>
          <cell r="L31">
            <v>-1105646.4900000002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26230000.59</v>
          </cell>
          <cell r="H32">
            <v>3343707.7100000083</v>
          </cell>
          <cell r="I32">
            <v>77.95189849514526</v>
          </cell>
          <cell r="J32">
            <v>-945742.2899999917</v>
          </cell>
          <cell r="K32">
            <v>105.4338447457529</v>
          </cell>
          <cell r="L32">
            <v>1351840.5899999999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38125556.07000001</v>
          </cell>
          <cell r="H33">
            <v>4544929.31000001</v>
          </cell>
          <cell r="I33">
            <v>58.05723433771581</v>
          </cell>
          <cell r="J33">
            <v>-3283430.68999999</v>
          </cell>
          <cell r="K33">
            <v>89.28471648271358</v>
          </cell>
          <cell r="L33">
            <v>-4575543.929999992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6632904.859999999</v>
          </cell>
          <cell r="H34">
            <v>756768.3399999989</v>
          </cell>
          <cell r="I34">
            <v>65.76751150631969</v>
          </cell>
          <cell r="J34">
            <v>-393903.6600000011</v>
          </cell>
          <cell r="K34">
            <v>101.90947979173477</v>
          </cell>
          <cell r="L34">
            <v>124280.8599999994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37279843.86</v>
          </cell>
          <cell r="H35">
            <v>6640720.399999991</v>
          </cell>
          <cell r="I35">
            <v>88.55055401431177</v>
          </cell>
          <cell r="J35">
            <v>-858634.6000000089</v>
          </cell>
          <cell r="K35">
            <v>116.73434508532885</v>
          </cell>
          <cell r="L35">
            <v>5344217.859999999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8988389.640000002</v>
          </cell>
          <cell r="H36">
            <v>1159319.6700000037</v>
          </cell>
          <cell r="I36">
            <v>53.68980526950517</v>
          </cell>
          <cell r="J36">
            <v>-999972.3299999963</v>
          </cell>
          <cell r="K36">
            <v>102.87762900007007</v>
          </cell>
          <cell r="L36">
            <v>251417.64000000246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3169568.7099999995</v>
          </cell>
          <cell r="H37">
            <v>308243.1999999997</v>
          </cell>
          <cell r="I37">
            <v>50.440713467517554</v>
          </cell>
          <cell r="J37">
            <v>-302856.8000000003</v>
          </cell>
          <cell r="K37">
            <v>118.80833308343952</v>
          </cell>
          <cell r="L37">
            <v>501768.7099999995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4006810.85</v>
          </cell>
          <cell r="H38">
            <v>422155.18000000017</v>
          </cell>
          <cell r="I38">
            <v>88.16334296090707</v>
          </cell>
          <cell r="J38">
            <v>-56677.81999999983</v>
          </cell>
          <cell r="K38">
            <v>142.1525347060848</v>
          </cell>
          <cell r="L38">
            <v>1188140.85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5637930.350000001</v>
          </cell>
          <cell r="H39">
            <v>888368.0499999989</v>
          </cell>
          <cell r="I39">
            <v>101.0099137450737</v>
          </cell>
          <cell r="J39">
            <v>8882.049999998882</v>
          </cell>
          <cell r="K39">
            <v>112.31621588885699</v>
          </cell>
          <cell r="L39">
            <v>618236.3500000006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7221871.599999998</v>
          </cell>
          <cell r="H40">
            <v>959021.0299999965</v>
          </cell>
          <cell r="I40">
            <v>70.47013572000651</v>
          </cell>
          <cell r="J40">
            <v>-401868.97000000346</v>
          </cell>
          <cell r="K40">
            <v>108.9914504632445</v>
          </cell>
          <cell r="L40">
            <v>595781.5999999978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4169555.76</v>
          </cell>
          <cell r="H41">
            <v>732994.6499999999</v>
          </cell>
          <cell r="I41">
            <v>84.59833387385868</v>
          </cell>
          <cell r="J41">
            <v>-133446.3500000001</v>
          </cell>
          <cell r="K41">
            <v>97.61832179737989</v>
          </cell>
          <cell r="L41">
            <v>-101728.24000000022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20487978.620000005</v>
          </cell>
          <cell r="H42">
            <v>2457388.9700000025</v>
          </cell>
          <cell r="I42">
            <v>54.384158058680065</v>
          </cell>
          <cell r="J42">
            <v>-2061186.0299999975</v>
          </cell>
          <cell r="K42">
            <v>97.65924362531818</v>
          </cell>
          <cell r="L42">
            <v>-491068.37999999523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22204297.919999998</v>
          </cell>
          <cell r="H43">
            <v>2264779.1400000006</v>
          </cell>
          <cell r="I43">
            <v>39.42026782287522</v>
          </cell>
          <cell r="J43">
            <v>-3480435.8599999994</v>
          </cell>
          <cell r="K43">
            <v>73.85348827323853</v>
          </cell>
          <cell r="L43">
            <v>-7861036.080000002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37124982.79999999</v>
          </cell>
          <cell r="H44">
            <v>4243873.169999987</v>
          </cell>
          <cell r="I44">
            <v>58.80615462767257</v>
          </cell>
          <cell r="J44">
            <v>-2972842.830000013</v>
          </cell>
          <cell r="K44">
            <v>96.39220316666122</v>
          </cell>
          <cell r="L44">
            <v>-1389525.2000000104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6522332.03</v>
          </cell>
          <cell r="H45">
            <v>988072.8600000003</v>
          </cell>
          <cell r="I45">
            <v>90.59486177967271</v>
          </cell>
          <cell r="J45">
            <v>-102577.13999999966</v>
          </cell>
          <cell r="K45">
            <v>114.4524990155691</v>
          </cell>
          <cell r="L45">
            <v>823608.0300000003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5688392.669999999</v>
          </cell>
          <cell r="H46">
            <v>668693.7999999989</v>
          </cell>
          <cell r="I46">
            <v>42.79448600702682</v>
          </cell>
          <cell r="J46">
            <v>-893876.2000000011</v>
          </cell>
          <cell r="K46">
            <v>82.15032804428417</v>
          </cell>
          <cell r="L46">
            <v>-1235977.330000001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22382315.49000001</v>
          </cell>
          <cell r="H47">
            <v>2525741.100000009</v>
          </cell>
          <cell r="I47">
            <v>53.487553233618215</v>
          </cell>
          <cell r="J47">
            <v>-2196368.899999991</v>
          </cell>
          <cell r="K47">
            <v>91.94527106979254</v>
          </cell>
          <cell r="L47">
            <v>-1960769.5099999905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10185047.57</v>
          </cell>
          <cell r="H48">
            <v>1350314.1599999983</v>
          </cell>
          <cell r="I48">
            <v>75.6046494440151</v>
          </cell>
          <cell r="J48">
            <v>-435705.8400000017</v>
          </cell>
          <cell r="K48">
            <v>102.88472439195009</v>
          </cell>
          <cell r="L48">
            <v>285572.5700000003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7080727.659999998</v>
          </cell>
          <cell r="H49">
            <v>1048863.3499999968</v>
          </cell>
          <cell r="I49">
            <v>93.43994209354092</v>
          </cell>
          <cell r="J49">
            <v>-73636.65000000317</v>
          </cell>
          <cell r="K49">
            <v>120.63852897455007</v>
          </cell>
          <cell r="L49">
            <v>1211352.6599999983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12749566.530000001</v>
          </cell>
          <cell r="H50">
            <v>1663658.280000003</v>
          </cell>
          <cell r="I50">
            <v>79.97065281762191</v>
          </cell>
          <cell r="J50">
            <v>-416677.71999999695</v>
          </cell>
          <cell r="K50">
            <v>136.6607208835507</v>
          </cell>
          <cell r="L50">
            <v>3420209.530000001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7773618.160000002</v>
          </cell>
          <cell r="H51">
            <v>876610.8100000024</v>
          </cell>
          <cell r="I51">
            <v>69.51557062967693</v>
          </cell>
          <cell r="J51">
            <v>-384417.1899999976</v>
          </cell>
          <cell r="K51">
            <v>105.59226614796142</v>
          </cell>
          <cell r="L51">
            <v>411698.160000002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202971954.57999995</v>
          </cell>
          <cell r="H52">
            <v>27409403.129999936</v>
          </cell>
          <cell r="I52">
            <v>76.81699732886248</v>
          </cell>
          <cell r="J52">
            <v>-8272026.870000064</v>
          </cell>
          <cell r="K52">
            <v>111.17322890953731</v>
          </cell>
          <cell r="L52">
            <v>20399264.579999954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18387929.51</v>
          </cell>
          <cell r="H53">
            <v>2370137.4200000037</v>
          </cell>
          <cell r="I53">
            <v>63.67814311329924</v>
          </cell>
          <cell r="J53">
            <v>-1351920.5799999963</v>
          </cell>
          <cell r="K53">
            <v>103.4902456073603</v>
          </cell>
          <cell r="L53">
            <v>620139.5100000016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4371290.969999999</v>
          </cell>
          <cell r="H54">
            <v>439109.6999999988</v>
          </cell>
          <cell r="I54">
            <v>67.35596480571337</v>
          </cell>
          <cell r="J54">
            <v>-212814.3000000012</v>
          </cell>
          <cell r="K54">
            <v>101.02389884693434</v>
          </cell>
          <cell r="L54">
            <v>44303.96999999881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87162636.39</v>
          </cell>
          <cell r="H55">
            <v>13279790.170000017</v>
          </cell>
          <cell r="I55">
            <v>65.39092038633062</v>
          </cell>
          <cell r="J55">
            <v>-7028518.829999983</v>
          </cell>
          <cell r="K55">
            <v>80.63574979598366</v>
          </cell>
          <cell r="L55">
            <v>-20931647.61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16830064.91</v>
          </cell>
          <cell r="H56">
            <v>1771190.0899999999</v>
          </cell>
          <cell r="I56">
            <v>57.35329171267497</v>
          </cell>
          <cell r="J56">
            <v>-1317019.9100000001</v>
          </cell>
          <cell r="K56">
            <v>106.54165053460534</v>
          </cell>
          <cell r="L56">
            <v>1033364.9100000001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4388224.869999999</v>
          </cell>
          <cell r="H57">
            <v>472560.1399999992</v>
          </cell>
          <cell r="I57">
            <v>66.61218178230092</v>
          </cell>
          <cell r="J57">
            <v>-236859.8600000008</v>
          </cell>
          <cell r="K57">
            <v>140.84912358973534</v>
          </cell>
          <cell r="L57">
            <v>1272674.8699999992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6835972.979999997</v>
          </cell>
          <cell r="H58">
            <v>851348.9999999972</v>
          </cell>
          <cell r="I58">
            <v>66.64180039138921</v>
          </cell>
          <cell r="J58">
            <v>-426151.0000000028</v>
          </cell>
          <cell r="K58">
            <v>105.74471707452892</v>
          </cell>
          <cell r="L58">
            <v>371372.9799999967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8078437.770000001</v>
          </cell>
          <cell r="H59">
            <v>1075338.0600000015</v>
          </cell>
          <cell r="I59">
            <v>60.59744725453078</v>
          </cell>
          <cell r="J59">
            <v>-699221.9399999985</v>
          </cell>
          <cell r="K59">
            <v>96.71972637870225</v>
          </cell>
          <cell r="L59">
            <v>-273982.2299999986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28006382.280000005</v>
          </cell>
          <cell r="H60">
            <v>3550018.9899999984</v>
          </cell>
          <cell r="I60">
            <v>77.07702450406624</v>
          </cell>
          <cell r="J60">
            <v>-1055788.0100000016</v>
          </cell>
          <cell r="K60">
            <v>115.68470577446996</v>
          </cell>
          <cell r="L60">
            <v>3797147.280000005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5264995.260000002</v>
          </cell>
          <cell r="H61">
            <v>652805.9300000006</v>
          </cell>
          <cell r="I61">
            <v>71.59953868730992</v>
          </cell>
          <cell r="J61">
            <v>-258940.06999999937</v>
          </cell>
          <cell r="K61">
            <v>109.75291001816714</v>
          </cell>
          <cell r="L61">
            <v>467860.26000000164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7238529.86</v>
          </cell>
          <cell r="H62">
            <v>542781.2999999989</v>
          </cell>
          <cell r="I62">
            <v>38.04028989549765</v>
          </cell>
          <cell r="J62">
            <v>-884077.7000000011</v>
          </cell>
          <cell r="K62">
            <v>108.30114101368314</v>
          </cell>
          <cell r="L62">
            <v>554823.8600000003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8953980.769999998</v>
          </cell>
          <cell r="H63">
            <v>1063989.3599999985</v>
          </cell>
          <cell r="I63">
            <v>77.48529730910668</v>
          </cell>
          <cell r="J63">
            <v>-309160.6400000015</v>
          </cell>
          <cell r="K63">
            <v>143.65281907631388</v>
          </cell>
          <cell r="L63">
            <v>2720910.7699999977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40212499.76</v>
          </cell>
          <cell r="H64">
            <v>4643560.789999992</v>
          </cell>
          <cell r="I64">
            <v>64.84917426093358</v>
          </cell>
          <cell r="J64">
            <v>-2516994.2100000083</v>
          </cell>
          <cell r="K64">
            <v>117.79652394429488</v>
          </cell>
          <cell r="L64">
            <v>6075244.759999998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35884451.93000001</v>
          </cell>
          <cell r="H65">
            <v>5159147.360000007</v>
          </cell>
          <cell r="I65">
            <v>81.88883626256006</v>
          </cell>
          <cell r="J65">
            <v>-1141036.6399999931</v>
          </cell>
          <cell r="K65">
            <v>112.66638460655724</v>
          </cell>
          <cell r="L65">
            <v>4034266.930000007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26274326.049999993</v>
          </cell>
          <cell r="H66">
            <v>3199117.7099999934</v>
          </cell>
          <cell r="I66">
            <v>63.29599771913268</v>
          </cell>
          <cell r="J66">
            <v>-1855100.2900000066</v>
          </cell>
          <cell r="K66">
            <v>108.3365318341509</v>
          </cell>
          <cell r="L66">
            <v>2021818.0499999933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387196669.8000001</v>
          </cell>
          <cell r="H67">
            <v>54608908.129999995</v>
          </cell>
          <cell r="I67">
            <v>77.81346784127786</v>
          </cell>
          <cell r="J67">
            <v>-15570341.870000005</v>
          </cell>
          <cell r="K67">
            <v>102.88559639748513</v>
          </cell>
          <cell r="L67">
            <v>10859569.800000072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2630874582.9399986</v>
          </cell>
          <cell r="H68">
            <v>449735188.5099988</v>
          </cell>
          <cell r="I68">
            <v>80.84618289366041</v>
          </cell>
          <cell r="J68">
            <v>-106549811.4900012</v>
          </cell>
          <cell r="K68">
            <v>99.41765845099823</v>
          </cell>
          <cell r="L68">
            <v>-15410417.060001373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7296521.039999999</v>
          </cell>
          <cell r="H69">
            <v>1099703.0199999986</v>
          </cell>
          <cell r="I69">
            <v>67.71257608176954</v>
          </cell>
          <cell r="J69">
            <v>-524371.9800000014</v>
          </cell>
          <cell r="K69">
            <v>88.32469888706235</v>
          </cell>
          <cell r="L69">
            <v>-964498.9600000009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10045518.079999996</v>
          </cell>
          <cell r="H70">
            <v>1550383.7499999963</v>
          </cell>
          <cell r="I70">
            <v>82.20918012133173</v>
          </cell>
          <cell r="J70">
            <v>-335517.2500000037</v>
          </cell>
          <cell r="K70">
            <v>105.79709847595788</v>
          </cell>
          <cell r="L70">
            <v>550439.0799999963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15744286.889999995</v>
          </cell>
          <cell r="H71">
            <v>2945468.7799999937</v>
          </cell>
          <cell r="I71">
            <v>109.03889570247793</v>
          </cell>
          <cell r="J71">
            <v>244167.77999999374</v>
          </cell>
          <cell r="K71">
            <v>109.14746313376591</v>
          </cell>
          <cell r="L71">
            <v>1319501.889999995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118468223.52999999</v>
          </cell>
          <cell r="H72">
            <v>35181747.25</v>
          </cell>
          <cell r="I72">
            <v>246.8253663960936</v>
          </cell>
          <cell r="J72">
            <v>20928047.25</v>
          </cell>
          <cell r="K72">
            <v>164.04900042781884</v>
          </cell>
          <cell r="L72">
            <v>46253078.52999999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10403500.189999998</v>
          </cell>
          <cell r="H73">
            <v>1680178.0799999982</v>
          </cell>
          <cell r="I73">
            <v>87.72699329325113</v>
          </cell>
          <cell r="J73">
            <v>-235056.9200000018</v>
          </cell>
          <cell r="K73">
            <v>100.80998952510242</v>
          </cell>
          <cell r="L73">
            <v>83590.18999999762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277963331.50999993</v>
          </cell>
          <cell r="H74">
            <v>42063391.359999865</v>
          </cell>
          <cell r="I74">
            <v>70.02046070614064</v>
          </cell>
          <cell r="J74">
            <v>-18009608.640000135</v>
          </cell>
          <cell r="K74">
            <v>94.36560684071155</v>
          </cell>
          <cell r="L74">
            <v>-16596668.49000007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7491273.2299999995</v>
          </cell>
          <cell r="H75">
            <v>943779.7999999998</v>
          </cell>
          <cell r="I75">
            <v>83.40504541509875</v>
          </cell>
          <cell r="J75">
            <v>-187782.2000000002</v>
          </cell>
          <cell r="K75">
            <v>119.42088372056692</v>
          </cell>
          <cell r="L75">
            <v>1218272.2299999995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16977275.990000006</v>
          </cell>
          <cell r="H76">
            <v>2005168.7500000037</v>
          </cell>
          <cell r="I76">
            <v>46.298589224073325</v>
          </cell>
          <cell r="J76">
            <v>-2325781.2499999963</v>
          </cell>
          <cell r="K76">
            <v>98.29280607591012</v>
          </cell>
          <cell r="L76">
            <v>-294869.0099999942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8017565.640000001</v>
          </cell>
          <cell r="H77">
            <v>1037032.1600000001</v>
          </cell>
          <cell r="I77">
            <v>55.75046071999192</v>
          </cell>
          <cell r="J77">
            <v>-823099.8399999999</v>
          </cell>
          <cell r="K77">
            <v>104.31579081586186</v>
          </cell>
          <cell r="L77">
            <v>331705.6400000006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17203352.59</v>
          </cell>
          <cell r="H78">
            <v>2376377.17</v>
          </cell>
          <cell r="I78">
            <v>76.30043891475357</v>
          </cell>
          <cell r="J78">
            <v>-738122.8300000001</v>
          </cell>
          <cell r="K78">
            <v>112.03600467594039</v>
          </cell>
          <cell r="L78">
            <v>1848152.5899999999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4609579.92</v>
          </cell>
          <cell r="H79">
            <v>474853.3700000001</v>
          </cell>
          <cell r="I79">
            <v>31.023778739340045</v>
          </cell>
          <cell r="J79">
            <v>-1055757.63</v>
          </cell>
          <cell r="K79">
            <v>60.00743743459277</v>
          </cell>
          <cell r="L79">
            <v>-3072101.08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6031994.339999999</v>
          </cell>
          <cell r="H80">
            <v>714551.2899999972</v>
          </cell>
          <cell r="I80">
            <v>62.44898603060937</v>
          </cell>
          <cell r="J80">
            <v>-429664.71000000276</v>
          </cell>
          <cell r="K80">
            <v>139.63660973475498</v>
          </cell>
          <cell r="L80">
            <v>1712214.339999999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8784782.049999999</v>
          </cell>
          <cell r="H81">
            <v>1199025.8499999987</v>
          </cell>
          <cell r="I81">
            <v>52.248527246431195</v>
          </cell>
          <cell r="J81">
            <v>-1095825.1500000013</v>
          </cell>
          <cell r="K81">
            <v>89.04488652754438</v>
          </cell>
          <cell r="L81">
            <v>-1080783.9500000011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52786281.839999996</v>
          </cell>
          <cell r="H82">
            <v>7651578.039999999</v>
          </cell>
          <cell r="I82">
            <v>71.29255289957825</v>
          </cell>
          <cell r="J82">
            <v>-3081068.960000001</v>
          </cell>
          <cell r="K82">
            <v>95.09740052339141</v>
          </cell>
          <cell r="L82">
            <v>-2721315.160000004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5735953726.529999</v>
          </cell>
          <cell r="H83">
            <v>1057808609.8499981</v>
          </cell>
          <cell r="I83">
            <v>91.11127142447233</v>
          </cell>
          <cell r="J83">
            <v>-103198797.15000185</v>
          </cell>
          <cell r="K83">
            <v>102.99408233712255</v>
          </cell>
          <cell r="L83">
            <v>166746645.52999824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1134219098.0499997</v>
      </c>
      <c r="F10" s="33">
        <f>'[1]вспомогат'!H10</f>
        <v>318748195.84999955</v>
      </c>
      <c r="G10" s="34">
        <f>'[1]вспомогат'!I10</f>
        <v>141.40950510163998</v>
      </c>
      <c r="H10" s="35">
        <f>'[1]вспомогат'!J10</f>
        <v>93340295.84999955</v>
      </c>
      <c r="I10" s="36">
        <f>'[1]вспомогат'!K10</f>
        <v>111.921876850511</v>
      </c>
      <c r="J10" s="37">
        <f>'[1]вспомогат'!L10</f>
        <v>120816598.04999971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114403.38</v>
      </c>
      <c r="F12" s="38">
        <f>'[1]вспомогат'!H11</f>
        <v>14080</v>
      </c>
      <c r="G12" s="39">
        <f>'[1]вспомогат'!I11</f>
        <v>38.78787878787879</v>
      </c>
      <c r="H12" s="35">
        <f>'[1]вспомогат'!J11</f>
        <v>-22220</v>
      </c>
      <c r="I12" s="36">
        <f>'[1]вспомогат'!K11</f>
        <v>76.89949586610204</v>
      </c>
      <c r="J12" s="37">
        <f>'[1]вспомогат'!L11</f>
        <v>-34366.619999999995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85693.70999999999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1105.7252903225806</v>
      </c>
      <c r="J13" s="37">
        <f>'[1]вспомогат'!L12</f>
        <v>77943.70999999999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233286.85</v>
      </c>
      <c r="F14" s="38">
        <f>'[1]вспомогат'!H13</f>
        <v>-23377.830000000016</v>
      </c>
      <c r="G14" s="39">
        <f>'[1]вспомогат'!I13</f>
        <v>-65.48411764705887</v>
      </c>
      <c r="H14" s="35">
        <f>'[1]вспомогат'!J13</f>
        <v>-59077.830000000016</v>
      </c>
      <c r="I14" s="36">
        <f>'[1]вспомогат'!K13</f>
        <v>124.22089989350373</v>
      </c>
      <c r="J14" s="37">
        <f>'[1]вспомогат'!L13</f>
        <v>45486.850000000006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1234459.3499999999</v>
      </c>
      <c r="F15" s="38">
        <f>'[1]вспомогат'!H14</f>
        <v>19425.149999999907</v>
      </c>
      <c r="G15" s="39">
        <f>'[1]вспомогат'!I14</f>
        <v>0</v>
      </c>
      <c r="H15" s="35">
        <f>'[1]вспомогат'!J14</f>
        <v>19425.149999999907</v>
      </c>
      <c r="I15" s="36">
        <f>'[1]вспомогат'!K14</f>
        <v>1234.4593499999999</v>
      </c>
      <c r="J15" s="37">
        <f>'[1]вспомогат'!L14</f>
        <v>1134459.3499999999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109</v>
      </c>
      <c r="G16" s="39">
        <f>'[1]вспомогат'!I15</f>
        <v>0</v>
      </c>
      <c r="H16" s="35">
        <f>'[1]вспомогат'!J15</f>
        <v>109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1787346.9099999997</v>
      </c>
      <c r="F17" s="41">
        <f>SUM(F12:F16)</f>
        <v>10236.31999999989</v>
      </c>
      <c r="G17" s="42">
        <f>F17/D17*100</f>
        <v>13.917498300475717</v>
      </c>
      <c r="H17" s="41">
        <f>SUM(H12:H16)</f>
        <v>-63313.68000000011</v>
      </c>
      <c r="I17" s="43">
        <f>E17/C17*100</f>
        <v>393.411452280331</v>
      </c>
      <c r="J17" s="41">
        <f>SUM(J12:J16)</f>
        <v>1333026.9099999997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6034081.4399999995</v>
      </c>
      <c r="F18" s="38">
        <f>'[1]вспомогат'!H16</f>
        <v>651966.1199999992</v>
      </c>
      <c r="G18" s="39">
        <f>'[1]вспомогат'!I16</f>
        <v>52.702443677398946</v>
      </c>
      <c r="H18" s="35">
        <f>'[1]вспомогат'!J16</f>
        <v>-585103.8800000008</v>
      </c>
      <c r="I18" s="36">
        <f>'[1]вспомогат'!K16</f>
        <v>107.3349372284088</v>
      </c>
      <c r="J18" s="37">
        <f>'[1]вспомогат'!L16</f>
        <v>412350.4399999995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21364691.960000005</v>
      </c>
      <c r="F19" s="38">
        <f>'[1]вспомогат'!H17</f>
        <v>2633192.490000002</v>
      </c>
      <c r="G19" s="39">
        <f>'[1]вспомогат'!I17</f>
        <v>69.54082352711266</v>
      </c>
      <c r="H19" s="35">
        <f>'[1]вспомогат'!J17</f>
        <v>-1153349.509999998</v>
      </c>
      <c r="I19" s="36">
        <f>'[1]вспомогат'!K17</f>
        <v>95.47973239726542</v>
      </c>
      <c r="J19" s="37">
        <f>'[1]вспомогат'!L17</f>
        <v>-1011462.0399999954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9137074.610000001</v>
      </c>
      <c r="F20" s="38">
        <f>'[1]вспомогат'!H18</f>
        <v>1193264.1100000022</v>
      </c>
      <c r="G20" s="39">
        <f>'[1]вспомогат'!I18</f>
        <v>73.63886864388228</v>
      </c>
      <c r="H20" s="35">
        <f>'[1]вспомогат'!J18</f>
        <v>-427162.8899999978</v>
      </c>
      <c r="I20" s="36">
        <f>'[1]вспомогат'!K18</f>
        <v>88.07908110468023</v>
      </c>
      <c r="J20" s="37">
        <f>'[1]вспомогат'!L18</f>
        <v>-1236642.3899999987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7590493.210000001</v>
      </c>
      <c r="F21" s="38">
        <f>'[1]вспомогат'!H19</f>
        <v>1205747.42</v>
      </c>
      <c r="G21" s="39">
        <f>'[1]вспомогат'!I19</f>
        <v>45.64543406506253</v>
      </c>
      <c r="H21" s="35">
        <f>'[1]вспомогат'!J19</f>
        <v>-1435803.58</v>
      </c>
      <c r="I21" s="36">
        <f>'[1]вспомогат'!K19</f>
        <v>89.42504153163952</v>
      </c>
      <c r="J21" s="37">
        <f>'[1]вспомогат'!L19</f>
        <v>-897613.7899999991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9402253.969999999</v>
      </c>
      <c r="F22" s="38">
        <f>'[1]вспомогат'!H20</f>
        <v>1081750.9699999988</v>
      </c>
      <c r="G22" s="39">
        <f>'[1]вспомогат'!I20</f>
        <v>94.65048867345054</v>
      </c>
      <c r="H22" s="35">
        <f>'[1]вспомогат'!J20</f>
        <v>-61139.03000000119</v>
      </c>
      <c r="I22" s="36">
        <f>'[1]вспомогат'!K20</f>
        <v>153.33420261682</v>
      </c>
      <c r="J22" s="37">
        <f>'[1]вспомогат'!L20</f>
        <v>3270383.969999999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7867723.839999999</v>
      </c>
      <c r="F23" s="38">
        <f>'[1]вспомогат'!H21</f>
        <v>1142133.67</v>
      </c>
      <c r="G23" s="39">
        <f>'[1]вспомогат'!I21</f>
        <v>62.98890212493726</v>
      </c>
      <c r="H23" s="35">
        <f>'[1]вспомогат'!J21</f>
        <v>-671096.3300000001</v>
      </c>
      <c r="I23" s="36">
        <f>'[1]вспомогат'!K21</f>
        <v>92.21775594021341</v>
      </c>
      <c r="J23" s="37">
        <f>'[1]вспомогат'!L21</f>
        <v>-663956.1600000011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16860073.659999996</v>
      </c>
      <c r="F24" s="38">
        <f>'[1]вспомогат'!H22</f>
        <v>2466182.879999995</v>
      </c>
      <c r="G24" s="39">
        <f>'[1]вспомогат'!I22</f>
        <v>72.39965875457148</v>
      </c>
      <c r="H24" s="35">
        <f>'[1]вспомогат'!J22</f>
        <v>-940163.1200000048</v>
      </c>
      <c r="I24" s="36">
        <f>'[1]вспомогат'!K22</f>
        <v>89.93542525988076</v>
      </c>
      <c r="J24" s="37">
        <f>'[1]вспомогат'!L22</f>
        <v>-1886792.3400000036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31079719.520000003</v>
      </c>
      <c r="F25" s="38">
        <f>'[1]вспомогат'!H23</f>
        <v>4053707.2300000004</v>
      </c>
      <c r="G25" s="39">
        <f>'[1]вспомогат'!I23</f>
        <v>69.49644066462872</v>
      </c>
      <c r="H25" s="35">
        <f>'[1]вспомогат'!J23</f>
        <v>-1779263.7699999996</v>
      </c>
      <c r="I25" s="36">
        <f>'[1]вспомогат'!K23</f>
        <v>111.60607554772488</v>
      </c>
      <c r="J25" s="37">
        <f>'[1]вспомогат'!L23</f>
        <v>3232024.5200000033</v>
      </c>
    </row>
    <row r="26" spans="1:10" ht="12.75">
      <c r="A26" s="32" t="s">
        <v>28</v>
      </c>
      <c r="B26" s="44">
        <f>'[1]вспомогат'!B24</f>
        <v>28414475</v>
      </c>
      <c r="C26" s="44">
        <f>'[1]вспомогат'!C24</f>
        <v>9052075</v>
      </c>
      <c r="D26" s="44">
        <f>'[1]вспомогат'!D24</f>
        <v>2040300</v>
      </c>
      <c r="E26" s="33">
        <f>'[1]вспомогат'!G24</f>
        <v>10546885.73</v>
      </c>
      <c r="F26" s="38">
        <f>'[1]вспомогат'!H24</f>
        <v>1363736.6500000022</v>
      </c>
      <c r="G26" s="39">
        <f>'[1]вспомогат'!I24</f>
        <v>66.84000637161212</v>
      </c>
      <c r="H26" s="35">
        <f>'[1]вспомогат'!J24</f>
        <v>-676563.3499999978</v>
      </c>
      <c r="I26" s="36">
        <f>'[1]вспомогат'!K24</f>
        <v>116.51345940019277</v>
      </c>
      <c r="J26" s="37">
        <f>'[1]вспомогат'!L24</f>
        <v>1494810.7300000004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12932971.31</v>
      </c>
      <c r="F27" s="38">
        <f>'[1]вспомогат'!H25</f>
        <v>1904659.0700000022</v>
      </c>
      <c r="G27" s="39">
        <f>'[1]вспомогат'!I25</f>
        <v>64.58288501510602</v>
      </c>
      <c r="H27" s="35">
        <f>'[1]вспомогат'!J25</f>
        <v>-1044510.9299999978</v>
      </c>
      <c r="I27" s="36">
        <f>'[1]вспомогат'!K25</f>
        <v>92.74289243873042</v>
      </c>
      <c r="J27" s="37">
        <f>'[1]вспомогат'!L25</f>
        <v>-1012001.6899999995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4347487.769999999</v>
      </c>
      <c r="F28" s="38">
        <f>'[1]вспомогат'!H26</f>
        <v>495820.04999999795</v>
      </c>
      <c r="G28" s="39">
        <f>'[1]вспомогат'!I26</f>
        <v>8.709695353921989</v>
      </c>
      <c r="H28" s="35">
        <f>'[1]вспомогат'!J26</f>
        <v>-5196916.950000002</v>
      </c>
      <c r="I28" s="36">
        <f>'[1]вспомогат'!K26</f>
        <v>46.888218065825086</v>
      </c>
      <c r="J28" s="37">
        <f>'[1]вспомогат'!L26</f>
        <v>-4924538.230000001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9927734.95</v>
      </c>
      <c r="F29" s="38">
        <f>'[1]вспомогат'!H27</f>
        <v>1255824.8000000007</v>
      </c>
      <c r="G29" s="39">
        <f>'[1]вспомогат'!I27</f>
        <v>88.8088617584911</v>
      </c>
      <c r="H29" s="35">
        <f>'[1]вспомогат'!J27</f>
        <v>-158251.19999999925</v>
      </c>
      <c r="I29" s="36">
        <f>'[1]вспомогат'!K27</f>
        <v>118.99742413082394</v>
      </c>
      <c r="J29" s="37">
        <f>'[1]вспомогат'!L27</f>
        <v>1584919.9499999993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4060804.3599999994</v>
      </c>
      <c r="F30" s="38">
        <f>'[1]вспомогат'!H28</f>
        <v>438977.46999999974</v>
      </c>
      <c r="G30" s="39">
        <f>'[1]вспомогат'!I28</f>
        <v>59.47261342036557</v>
      </c>
      <c r="H30" s="35">
        <f>'[1]вспомогат'!J28</f>
        <v>-299139.53000000026</v>
      </c>
      <c r="I30" s="36">
        <f>'[1]вспомогат'!K28</f>
        <v>120.98744214385415</v>
      </c>
      <c r="J30" s="37">
        <f>'[1]вспомогат'!L28</f>
        <v>704419.3599999994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25773335.980000008</v>
      </c>
      <c r="F31" s="38">
        <f>'[1]вспомогат'!H29</f>
        <v>3145167.2700000033</v>
      </c>
      <c r="G31" s="39">
        <f>'[1]вспомогат'!I29</f>
        <v>63.37370503879802</v>
      </c>
      <c r="H31" s="35">
        <f>'[1]вспомогат'!J29</f>
        <v>-1817722.7299999967</v>
      </c>
      <c r="I31" s="36">
        <f>'[1]вспомогат'!K29</f>
        <v>101.09692233646838</v>
      </c>
      <c r="J31" s="37">
        <f>'[1]вспомогат'!L29</f>
        <v>279645.9800000079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36549381.54</v>
      </c>
      <c r="F32" s="38">
        <f>'[1]вспомогат'!H30</f>
        <v>4905573.279999986</v>
      </c>
      <c r="G32" s="39">
        <f>'[1]вспомогат'!I30</f>
        <v>76.05893731491365</v>
      </c>
      <c r="H32" s="35">
        <f>'[1]вспомогат'!J30</f>
        <v>-1544126.7200000137</v>
      </c>
      <c r="I32" s="36">
        <f>'[1]вспомогат'!K30</f>
        <v>104.5816659428806</v>
      </c>
      <c r="J32" s="37">
        <f>'[1]вспомогат'!L30</f>
        <v>1601208.539999999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12054458.51</v>
      </c>
      <c r="F33" s="38">
        <f>'[1]вспомогат'!H31</f>
        <v>1520616.5599999987</v>
      </c>
      <c r="G33" s="39">
        <f>'[1]вспомогат'!I31</f>
        <v>61.676288592890586</v>
      </c>
      <c r="H33" s="35">
        <f>'[1]вспомогат'!J31</f>
        <v>-944863.4400000013</v>
      </c>
      <c r="I33" s="36">
        <f>'[1]вспомогат'!K31</f>
        <v>91.59849796031263</v>
      </c>
      <c r="J33" s="37">
        <f>'[1]вспомогат'!L31</f>
        <v>-1105646.4900000002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26230000.59</v>
      </c>
      <c r="F34" s="38">
        <f>'[1]вспомогат'!H32</f>
        <v>3343707.7100000083</v>
      </c>
      <c r="G34" s="39">
        <f>'[1]вспомогат'!I32</f>
        <v>77.95189849514526</v>
      </c>
      <c r="H34" s="35">
        <f>'[1]вспомогат'!J32</f>
        <v>-945742.2899999917</v>
      </c>
      <c r="I34" s="36">
        <f>'[1]вспомогат'!K32</f>
        <v>105.4338447457529</v>
      </c>
      <c r="J34" s="37">
        <f>'[1]вспомогат'!L32</f>
        <v>1351840.5899999999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38125556.07000001</v>
      </c>
      <c r="F35" s="38">
        <f>'[1]вспомогат'!H33</f>
        <v>4544929.31000001</v>
      </c>
      <c r="G35" s="39">
        <f>'[1]вспомогат'!I33</f>
        <v>58.05723433771581</v>
      </c>
      <c r="H35" s="35">
        <f>'[1]вспомогат'!J33</f>
        <v>-3283430.68999999</v>
      </c>
      <c r="I35" s="36">
        <f>'[1]вспомогат'!K33</f>
        <v>89.28471648271358</v>
      </c>
      <c r="J35" s="37">
        <f>'[1]вспомогат'!L33</f>
        <v>-4575543.929999992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6632904.859999999</v>
      </c>
      <c r="F36" s="38">
        <f>'[1]вспомогат'!H34</f>
        <v>756768.3399999989</v>
      </c>
      <c r="G36" s="39">
        <f>'[1]вспомогат'!I34</f>
        <v>65.76751150631969</v>
      </c>
      <c r="H36" s="35">
        <f>'[1]вспомогат'!J34</f>
        <v>-393903.6600000011</v>
      </c>
      <c r="I36" s="36">
        <f>'[1]вспомогат'!K34</f>
        <v>101.90947979173477</v>
      </c>
      <c r="J36" s="37">
        <f>'[1]вспомогат'!L34</f>
        <v>124280.8599999994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37279843.86</v>
      </c>
      <c r="F37" s="38">
        <f>'[1]вспомогат'!H35</f>
        <v>6640720.399999991</v>
      </c>
      <c r="G37" s="39">
        <f>'[1]вспомогат'!I35</f>
        <v>88.55055401431177</v>
      </c>
      <c r="H37" s="35">
        <f>'[1]вспомогат'!J35</f>
        <v>-858634.6000000089</v>
      </c>
      <c r="I37" s="36">
        <f>'[1]вспомогат'!K35</f>
        <v>116.73434508532885</v>
      </c>
      <c r="J37" s="37">
        <f>'[1]вспомогат'!L35</f>
        <v>5344217.859999999</v>
      </c>
    </row>
    <row r="38" spans="1:10" ht="12" customHeight="1">
      <c r="A38" s="45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8988389.640000002</v>
      </c>
      <c r="F38" s="38">
        <f>'[1]вспомогат'!H36</f>
        <v>1159319.6700000037</v>
      </c>
      <c r="G38" s="39">
        <f>'[1]вспомогат'!I36</f>
        <v>53.68980526950517</v>
      </c>
      <c r="H38" s="35">
        <f>'[1]вспомогат'!J36</f>
        <v>-999972.3299999963</v>
      </c>
      <c r="I38" s="36">
        <f>'[1]вспомогат'!K36</f>
        <v>102.87762900007007</v>
      </c>
      <c r="J38" s="37">
        <f>'[1]вспомогат'!L36</f>
        <v>251417.64000000246</v>
      </c>
    </row>
    <row r="39" spans="1:10" ht="12.75" customHeight="1">
      <c r="A39" s="45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3169568.7099999995</v>
      </c>
      <c r="F39" s="38">
        <f>'[1]вспомогат'!H37</f>
        <v>308243.1999999997</v>
      </c>
      <c r="G39" s="39">
        <f>'[1]вспомогат'!I37</f>
        <v>50.440713467517554</v>
      </c>
      <c r="H39" s="35">
        <f>'[1]вспомогат'!J37</f>
        <v>-302856.8000000003</v>
      </c>
      <c r="I39" s="36">
        <f>'[1]вспомогат'!K37</f>
        <v>118.80833308343952</v>
      </c>
      <c r="J39" s="37">
        <f>'[1]вспомогат'!L37</f>
        <v>501768.7099999995</v>
      </c>
    </row>
    <row r="40" spans="1:10" ht="12.75" customHeight="1">
      <c r="A40" s="45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4006810.85</v>
      </c>
      <c r="F40" s="38">
        <f>'[1]вспомогат'!H38</f>
        <v>422155.18000000017</v>
      </c>
      <c r="G40" s="39">
        <f>'[1]вспомогат'!I38</f>
        <v>88.16334296090707</v>
      </c>
      <c r="H40" s="35">
        <f>'[1]вспомогат'!J38</f>
        <v>-56677.81999999983</v>
      </c>
      <c r="I40" s="36">
        <f>'[1]вспомогат'!K38</f>
        <v>142.1525347060848</v>
      </c>
      <c r="J40" s="37">
        <f>'[1]вспомогат'!L38</f>
        <v>1188140.85</v>
      </c>
    </row>
    <row r="41" spans="1:10" ht="12.75" customHeight="1">
      <c r="A41" s="45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5637930.350000001</v>
      </c>
      <c r="F41" s="38">
        <f>'[1]вспомогат'!H39</f>
        <v>888368.0499999989</v>
      </c>
      <c r="G41" s="39">
        <f>'[1]вспомогат'!I39</f>
        <v>101.0099137450737</v>
      </c>
      <c r="H41" s="35">
        <f>'[1]вспомогат'!J39</f>
        <v>8882.049999998882</v>
      </c>
      <c r="I41" s="36">
        <f>'[1]вспомогат'!K39</f>
        <v>112.31621588885699</v>
      </c>
      <c r="J41" s="37">
        <f>'[1]вспомогат'!L39</f>
        <v>618236.3500000006</v>
      </c>
    </row>
    <row r="42" spans="1:10" ht="12" customHeight="1">
      <c r="A42" s="45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7221871.599999998</v>
      </c>
      <c r="F42" s="38">
        <f>'[1]вспомогат'!H40</f>
        <v>959021.0299999965</v>
      </c>
      <c r="G42" s="39">
        <f>'[1]вспомогат'!I40</f>
        <v>70.47013572000651</v>
      </c>
      <c r="H42" s="35">
        <f>'[1]вспомогат'!J40</f>
        <v>-401868.97000000346</v>
      </c>
      <c r="I42" s="36">
        <f>'[1]вспомогат'!K40</f>
        <v>108.9914504632445</v>
      </c>
      <c r="J42" s="37">
        <f>'[1]вспомогат'!L40</f>
        <v>595781.5999999978</v>
      </c>
    </row>
    <row r="43" spans="1:10" ht="14.25" customHeight="1">
      <c r="A43" s="45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4169555.76</v>
      </c>
      <c r="F43" s="38">
        <f>'[1]вспомогат'!H41</f>
        <v>732994.6499999999</v>
      </c>
      <c r="G43" s="39">
        <f>'[1]вспомогат'!I41</f>
        <v>84.59833387385868</v>
      </c>
      <c r="H43" s="35">
        <f>'[1]вспомогат'!J41</f>
        <v>-133446.3500000001</v>
      </c>
      <c r="I43" s="36">
        <f>'[1]вспомогат'!K41</f>
        <v>97.61832179737989</v>
      </c>
      <c r="J43" s="37">
        <f>'[1]вспомогат'!L41</f>
        <v>-101728.24000000022</v>
      </c>
    </row>
    <row r="44" spans="1:10" ht="14.25" customHeight="1">
      <c r="A44" s="46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20487978.620000005</v>
      </c>
      <c r="F44" s="38">
        <f>'[1]вспомогат'!H42</f>
        <v>2457388.9700000025</v>
      </c>
      <c r="G44" s="39">
        <f>'[1]вспомогат'!I42</f>
        <v>54.384158058680065</v>
      </c>
      <c r="H44" s="35">
        <f>'[1]вспомогат'!J42</f>
        <v>-2061186.0299999975</v>
      </c>
      <c r="I44" s="36">
        <f>'[1]вспомогат'!K42</f>
        <v>97.65924362531818</v>
      </c>
      <c r="J44" s="37">
        <f>'[1]вспомогат'!L42</f>
        <v>-491068.37999999523</v>
      </c>
    </row>
    <row r="45" spans="1:10" ht="14.25" customHeight="1">
      <c r="A45" s="46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22204297.919999998</v>
      </c>
      <c r="F45" s="38">
        <f>'[1]вспомогат'!H43</f>
        <v>2264779.1400000006</v>
      </c>
      <c r="G45" s="39">
        <f>'[1]вспомогат'!I43</f>
        <v>39.42026782287522</v>
      </c>
      <c r="H45" s="35">
        <f>'[1]вспомогат'!J43</f>
        <v>-3480435.8599999994</v>
      </c>
      <c r="I45" s="36">
        <f>'[1]вспомогат'!K43</f>
        <v>73.85348827323853</v>
      </c>
      <c r="J45" s="37">
        <f>'[1]вспомогат'!L43</f>
        <v>-7861036.080000002</v>
      </c>
    </row>
    <row r="46" spans="1:10" ht="14.25" customHeight="1">
      <c r="A46" s="46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37124982.79999999</v>
      </c>
      <c r="F46" s="38">
        <f>'[1]вспомогат'!H44</f>
        <v>4243873.169999987</v>
      </c>
      <c r="G46" s="39">
        <f>'[1]вспомогат'!I44</f>
        <v>58.80615462767257</v>
      </c>
      <c r="H46" s="35">
        <f>'[1]вспомогат'!J44</f>
        <v>-2972842.830000013</v>
      </c>
      <c r="I46" s="36">
        <f>'[1]вспомогат'!K44</f>
        <v>96.39220316666122</v>
      </c>
      <c r="J46" s="37">
        <f>'[1]вспомогат'!L44</f>
        <v>-1389525.2000000104</v>
      </c>
    </row>
    <row r="47" spans="1:10" ht="14.25" customHeight="1">
      <c r="A47" s="46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6522332.03</v>
      </c>
      <c r="F47" s="38">
        <f>'[1]вспомогат'!H45</f>
        <v>988072.8600000003</v>
      </c>
      <c r="G47" s="39">
        <f>'[1]вспомогат'!I45</f>
        <v>90.59486177967271</v>
      </c>
      <c r="H47" s="35">
        <f>'[1]вспомогат'!J45</f>
        <v>-102577.13999999966</v>
      </c>
      <c r="I47" s="36">
        <f>'[1]вспомогат'!K45</f>
        <v>114.4524990155691</v>
      </c>
      <c r="J47" s="37">
        <f>'[1]вспомогат'!L45</f>
        <v>823608.0300000003</v>
      </c>
    </row>
    <row r="48" spans="1:10" ht="14.25" customHeight="1">
      <c r="A48" s="46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5688392.669999999</v>
      </c>
      <c r="F48" s="38">
        <f>'[1]вспомогат'!H46</f>
        <v>668693.7999999989</v>
      </c>
      <c r="G48" s="39">
        <f>'[1]вспомогат'!I46</f>
        <v>42.79448600702682</v>
      </c>
      <c r="H48" s="35">
        <f>'[1]вспомогат'!J46</f>
        <v>-893876.2000000011</v>
      </c>
      <c r="I48" s="36">
        <f>'[1]вспомогат'!K46</f>
        <v>82.15032804428417</v>
      </c>
      <c r="J48" s="37">
        <f>'[1]вспомогат'!L46</f>
        <v>-1235977.330000001</v>
      </c>
    </row>
    <row r="49" spans="1:10" ht="14.25" customHeight="1">
      <c r="A49" s="46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22382315.49000001</v>
      </c>
      <c r="F49" s="38">
        <f>'[1]вспомогат'!H47</f>
        <v>2525741.100000009</v>
      </c>
      <c r="G49" s="39">
        <f>'[1]вспомогат'!I47</f>
        <v>53.487553233618215</v>
      </c>
      <c r="H49" s="35">
        <f>'[1]вспомогат'!J47</f>
        <v>-2196368.899999991</v>
      </c>
      <c r="I49" s="36">
        <f>'[1]вспомогат'!K47</f>
        <v>91.94527106979254</v>
      </c>
      <c r="J49" s="37">
        <f>'[1]вспомогат'!L47</f>
        <v>-1960769.5099999905</v>
      </c>
    </row>
    <row r="50" spans="1:10" ht="14.25" customHeight="1">
      <c r="A50" s="46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10185047.57</v>
      </c>
      <c r="F50" s="38">
        <f>'[1]вспомогат'!H48</f>
        <v>1350314.1599999983</v>
      </c>
      <c r="G50" s="39">
        <f>'[1]вспомогат'!I48</f>
        <v>75.6046494440151</v>
      </c>
      <c r="H50" s="35">
        <f>'[1]вспомогат'!J48</f>
        <v>-435705.8400000017</v>
      </c>
      <c r="I50" s="36">
        <f>'[1]вспомогат'!K48</f>
        <v>102.88472439195009</v>
      </c>
      <c r="J50" s="37">
        <f>'[1]вспомогат'!L48</f>
        <v>285572.5700000003</v>
      </c>
    </row>
    <row r="51" spans="1:10" ht="14.25" customHeight="1">
      <c r="A51" s="46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7080727.659999998</v>
      </c>
      <c r="F51" s="38">
        <f>'[1]вспомогат'!H49</f>
        <v>1048863.3499999968</v>
      </c>
      <c r="G51" s="39">
        <f>'[1]вспомогат'!I49</f>
        <v>93.43994209354092</v>
      </c>
      <c r="H51" s="35">
        <f>'[1]вспомогат'!J49</f>
        <v>-73636.65000000317</v>
      </c>
      <c r="I51" s="36">
        <f>'[1]вспомогат'!K49</f>
        <v>120.63852897455007</v>
      </c>
      <c r="J51" s="37">
        <f>'[1]вспомогат'!L49</f>
        <v>1211352.6599999983</v>
      </c>
    </row>
    <row r="52" spans="1:10" ht="14.25" customHeight="1">
      <c r="A52" s="46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12749566.530000001</v>
      </c>
      <c r="F52" s="38">
        <f>'[1]вспомогат'!H50</f>
        <v>1663658.280000003</v>
      </c>
      <c r="G52" s="39">
        <f>'[1]вспомогат'!I50</f>
        <v>79.97065281762191</v>
      </c>
      <c r="H52" s="35">
        <f>'[1]вспомогат'!J50</f>
        <v>-416677.71999999695</v>
      </c>
      <c r="I52" s="36">
        <f>'[1]вспомогат'!K50</f>
        <v>136.6607208835507</v>
      </c>
      <c r="J52" s="37">
        <f>'[1]вспомогат'!L50</f>
        <v>3420209.530000001</v>
      </c>
    </row>
    <row r="53" spans="1:10" ht="14.25" customHeight="1">
      <c r="A53" s="46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7773618.160000002</v>
      </c>
      <c r="F53" s="38">
        <f>'[1]вспомогат'!H51</f>
        <v>876610.8100000024</v>
      </c>
      <c r="G53" s="39">
        <f>'[1]вспомогат'!I51</f>
        <v>69.51557062967693</v>
      </c>
      <c r="H53" s="35">
        <f>'[1]вспомогат'!J51</f>
        <v>-384417.1899999976</v>
      </c>
      <c r="I53" s="36">
        <f>'[1]вспомогат'!K51</f>
        <v>105.59226614796142</v>
      </c>
      <c r="J53" s="37">
        <f>'[1]вспомогат'!L51</f>
        <v>411698.160000002</v>
      </c>
    </row>
    <row r="54" spans="1:10" ht="14.25" customHeight="1">
      <c r="A54" s="46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202971954.57999995</v>
      </c>
      <c r="F54" s="38">
        <f>'[1]вспомогат'!H52</f>
        <v>27409403.129999936</v>
      </c>
      <c r="G54" s="39">
        <f>'[1]вспомогат'!I52</f>
        <v>76.81699732886248</v>
      </c>
      <c r="H54" s="35">
        <f>'[1]вспомогат'!J52</f>
        <v>-8272026.870000064</v>
      </c>
      <c r="I54" s="36">
        <f>'[1]вспомогат'!K52</f>
        <v>111.17322890953731</v>
      </c>
      <c r="J54" s="37">
        <f>'[1]вспомогат'!L52</f>
        <v>20399264.579999954</v>
      </c>
    </row>
    <row r="55" spans="1:10" ht="14.25" customHeight="1">
      <c r="A55" s="46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18387929.51</v>
      </c>
      <c r="F55" s="38">
        <f>'[1]вспомогат'!H53</f>
        <v>2370137.4200000037</v>
      </c>
      <c r="G55" s="39">
        <f>'[1]вспомогат'!I53</f>
        <v>63.67814311329924</v>
      </c>
      <c r="H55" s="35">
        <f>'[1]вспомогат'!J53</f>
        <v>-1351920.5799999963</v>
      </c>
      <c r="I55" s="36">
        <f>'[1]вспомогат'!K53</f>
        <v>103.4902456073603</v>
      </c>
      <c r="J55" s="37">
        <f>'[1]вспомогат'!L53</f>
        <v>620139.5100000016</v>
      </c>
    </row>
    <row r="56" spans="1:10" ht="14.25" customHeight="1">
      <c r="A56" s="46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4371290.969999999</v>
      </c>
      <c r="F56" s="38">
        <f>'[1]вспомогат'!H54</f>
        <v>439109.6999999988</v>
      </c>
      <c r="G56" s="39">
        <f>'[1]вспомогат'!I54</f>
        <v>67.35596480571337</v>
      </c>
      <c r="H56" s="35">
        <f>'[1]вспомогат'!J54</f>
        <v>-212814.3000000012</v>
      </c>
      <c r="I56" s="36">
        <f>'[1]вспомогат'!K54</f>
        <v>101.02389884693434</v>
      </c>
      <c r="J56" s="37">
        <f>'[1]вспомогат'!L54</f>
        <v>44303.96999999881</v>
      </c>
    </row>
    <row r="57" spans="1:10" ht="14.25" customHeight="1">
      <c r="A57" s="46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87162636.39</v>
      </c>
      <c r="F57" s="38">
        <f>'[1]вспомогат'!H55</f>
        <v>13279790.170000017</v>
      </c>
      <c r="G57" s="39">
        <f>'[1]вспомогат'!I55</f>
        <v>65.39092038633062</v>
      </c>
      <c r="H57" s="35">
        <f>'[1]вспомогат'!J55</f>
        <v>-7028518.829999983</v>
      </c>
      <c r="I57" s="36">
        <f>'[1]вспомогат'!K55</f>
        <v>80.63574979598366</v>
      </c>
      <c r="J57" s="37">
        <f>'[1]вспомогат'!L55</f>
        <v>-20931647.61</v>
      </c>
    </row>
    <row r="58" spans="1:10" ht="14.25" customHeight="1">
      <c r="A58" s="46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16830064.91</v>
      </c>
      <c r="F58" s="38">
        <f>'[1]вспомогат'!H56</f>
        <v>1771190.0899999999</v>
      </c>
      <c r="G58" s="39">
        <f>'[1]вспомогат'!I56</f>
        <v>57.35329171267497</v>
      </c>
      <c r="H58" s="35">
        <f>'[1]вспомогат'!J56</f>
        <v>-1317019.9100000001</v>
      </c>
      <c r="I58" s="36">
        <f>'[1]вспомогат'!K56</f>
        <v>106.54165053460534</v>
      </c>
      <c r="J58" s="37">
        <f>'[1]вспомогат'!L56</f>
        <v>1033364.9100000001</v>
      </c>
    </row>
    <row r="59" spans="1:10" ht="14.25" customHeight="1">
      <c r="A59" s="46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4388224.869999999</v>
      </c>
      <c r="F59" s="38">
        <f>'[1]вспомогат'!H57</f>
        <v>472560.1399999992</v>
      </c>
      <c r="G59" s="39">
        <f>'[1]вспомогат'!I57</f>
        <v>66.61218178230092</v>
      </c>
      <c r="H59" s="35">
        <f>'[1]вспомогат'!J57</f>
        <v>-236859.8600000008</v>
      </c>
      <c r="I59" s="36">
        <f>'[1]вспомогат'!K57</f>
        <v>140.84912358973534</v>
      </c>
      <c r="J59" s="37">
        <f>'[1]вспомогат'!L57</f>
        <v>1272674.8699999992</v>
      </c>
    </row>
    <row r="60" spans="1:10" ht="14.25" customHeight="1">
      <c r="A60" s="46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6835972.979999997</v>
      </c>
      <c r="F60" s="38">
        <f>'[1]вспомогат'!H58</f>
        <v>851348.9999999972</v>
      </c>
      <c r="G60" s="39">
        <f>'[1]вспомогат'!I58</f>
        <v>66.64180039138921</v>
      </c>
      <c r="H60" s="35">
        <f>'[1]вспомогат'!J58</f>
        <v>-426151.0000000028</v>
      </c>
      <c r="I60" s="36">
        <f>'[1]вспомогат'!K58</f>
        <v>105.74471707452892</v>
      </c>
      <c r="J60" s="37">
        <f>'[1]вспомогат'!L58</f>
        <v>371372.9799999967</v>
      </c>
    </row>
    <row r="61" spans="1:10" ht="14.25" customHeight="1">
      <c r="A61" s="46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8078437.770000001</v>
      </c>
      <c r="F61" s="38">
        <f>'[1]вспомогат'!H59</f>
        <v>1075338.0600000015</v>
      </c>
      <c r="G61" s="39">
        <f>'[1]вспомогат'!I59</f>
        <v>60.59744725453078</v>
      </c>
      <c r="H61" s="35">
        <f>'[1]вспомогат'!J59</f>
        <v>-699221.9399999985</v>
      </c>
      <c r="I61" s="36">
        <f>'[1]вспомогат'!K59</f>
        <v>96.71972637870225</v>
      </c>
      <c r="J61" s="37">
        <f>'[1]вспомогат'!L59</f>
        <v>-273982.2299999986</v>
      </c>
    </row>
    <row r="62" spans="1:10" ht="14.25" customHeight="1">
      <c r="A62" s="46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28006382.280000005</v>
      </c>
      <c r="F62" s="38">
        <f>'[1]вспомогат'!H60</f>
        <v>3550018.9899999984</v>
      </c>
      <c r="G62" s="39">
        <f>'[1]вспомогат'!I60</f>
        <v>77.07702450406624</v>
      </c>
      <c r="H62" s="35">
        <f>'[1]вспомогат'!J60</f>
        <v>-1055788.0100000016</v>
      </c>
      <c r="I62" s="36">
        <f>'[1]вспомогат'!K60</f>
        <v>115.68470577446996</v>
      </c>
      <c r="J62" s="37">
        <f>'[1]вспомогат'!L60</f>
        <v>3797147.280000005</v>
      </c>
    </row>
    <row r="63" spans="1:10" ht="14.25" customHeight="1">
      <c r="A63" s="46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5264995.260000002</v>
      </c>
      <c r="F63" s="38">
        <f>'[1]вспомогат'!H61</f>
        <v>652805.9300000006</v>
      </c>
      <c r="G63" s="39">
        <f>'[1]вспомогат'!I61</f>
        <v>71.59953868730992</v>
      </c>
      <c r="H63" s="35">
        <f>'[1]вспомогат'!J61</f>
        <v>-258940.06999999937</v>
      </c>
      <c r="I63" s="36">
        <f>'[1]вспомогат'!K61</f>
        <v>109.75291001816714</v>
      </c>
      <c r="J63" s="37">
        <f>'[1]вспомогат'!L61</f>
        <v>467860.26000000164</v>
      </c>
    </row>
    <row r="64" spans="1:10" ht="14.25" customHeight="1">
      <c r="A64" s="46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7238529.86</v>
      </c>
      <c r="F64" s="38">
        <f>'[1]вспомогат'!H62</f>
        <v>542781.2999999989</v>
      </c>
      <c r="G64" s="39">
        <f>'[1]вспомогат'!I62</f>
        <v>38.04028989549765</v>
      </c>
      <c r="H64" s="35">
        <f>'[1]вспомогат'!J62</f>
        <v>-884077.7000000011</v>
      </c>
      <c r="I64" s="36">
        <f>'[1]вспомогат'!K62</f>
        <v>108.30114101368314</v>
      </c>
      <c r="J64" s="37">
        <f>'[1]вспомогат'!L62</f>
        <v>554823.8600000003</v>
      </c>
    </row>
    <row r="65" spans="1:10" ht="14.25" customHeight="1">
      <c r="A65" s="46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8953980.769999998</v>
      </c>
      <c r="F65" s="38">
        <f>'[1]вспомогат'!H63</f>
        <v>1063989.3599999985</v>
      </c>
      <c r="G65" s="39">
        <f>'[1]вспомогат'!I63</f>
        <v>77.48529730910668</v>
      </c>
      <c r="H65" s="35">
        <f>'[1]вспомогат'!J63</f>
        <v>-309160.6400000015</v>
      </c>
      <c r="I65" s="36">
        <f>'[1]вспомогат'!K63</f>
        <v>143.65281907631388</v>
      </c>
      <c r="J65" s="37">
        <f>'[1]вспомогат'!L63</f>
        <v>2720910.7699999977</v>
      </c>
    </row>
    <row r="66" spans="1:10" ht="14.25" customHeight="1">
      <c r="A66" s="46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40212499.76</v>
      </c>
      <c r="F66" s="38">
        <f>'[1]вспомогат'!H64</f>
        <v>4643560.789999992</v>
      </c>
      <c r="G66" s="39">
        <f>'[1]вспомогат'!I64</f>
        <v>64.84917426093358</v>
      </c>
      <c r="H66" s="35">
        <f>'[1]вспомогат'!J64</f>
        <v>-2516994.2100000083</v>
      </c>
      <c r="I66" s="36">
        <f>'[1]вспомогат'!K64</f>
        <v>117.79652394429488</v>
      </c>
      <c r="J66" s="37">
        <f>'[1]вспомогат'!L64</f>
        <v>6075244.759999998</v>
      </c>
    </row>
    <row r="67" spans="1:10" ht="14.25" customHeight="1">
      <c r="A67" s="46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35884451.93000001</v>
      </c>
      <c r="F67" s="38">
        <f>'[1]вспомогат'!H65</f>
        <v>5159147.360000007</v>
      </c>
      <c r="G67" s="39">
        <f>'[1]вспомогат'!I65</f>
        <v>81.88883626256006</v>
      </c>
      <c r="H67" s="35">
        <f>'[1]вспомогат'!J65</f>
        <v>-1141036.6399999931</v>
      </c>
      <c r="I67" s="36">
        <f>'[1]вспомогат'!K65</f>
        <v>112.66638460655724</v>
      </c>
      <c r="J67" s="37">
        <f>'[1]вспомогат'!L65</f>
        <v>4034266.930000007</v>
      </c>
    </row>
    <row r="68" spans="1:10" ht="14.25" customHeight="1">
      <c r="A68" s="46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26274326.049999993</v>
      </c>
      <c r="F68" s="38">
        <f>'[1]вспомогат'!H66</f>
        <v>3199117.7099999934</v>
      </c>
      <c r="G68" s="39">
        <f>'[1]вспомогат'!I66</f>
        <v>63.29599771913268</v>
      </c>
      <c r="H68" s="35">
        <f>'[1]вспомогат'!J66</f>
        <v>-1855100.2900000066</v>
      </c>
      <c r="I68" s="36">
        <f>'[1]вспомогат'!K66</f>
        <v>108.3365318341509</v>
      </c>
      <c r="J68" s="37">
        <f>'[1]вспомогат'!L66</f>
        <v>2021818.0499999933</v>
      </c>
    </row>
    <row r="69" spans="1:10" ht="14.25" customHeight="1">
      <c r="A69" s="46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387196669.8000001</v>
      </c>
      <c r="F69" s="38">
        <f>'[1]вспомогат'!H67</f>
        <v>54608908.129999995</v>
      </c>
      <c r="G69" s="39">
        <f>'[1]вспомогат'!I67</f>
        <v>77.81346784127786</v>
      </c>
      <c r="H69" s="35">
        <f>'[1]вспомогат'!J67</f>
        <v>-15570341.870000005</v>
      </c>
      <c r="I69" s="36">
        <f>'[1]вспомогат'!K67</f>
        <v>102.88559639748513</v>
      </c>
      <c r="J69" s="37">
        <f>'[1]вспомогат'!L67</f>
        <v>10859569.800000072</v>
      </c>
    </row>
    <row r="70" spans="1:10" ht="14.25" customHeight="1">
      <c r="A70" s="46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2630874582.9399986</v>
      </c>
      <c r="F70" s="38">
        <f>'[1]вспомогат'!H68</f>
        <v>449735188.5099988</v>
      </c>
      <c r="G70" s="39">
        <f>'[1]вспомогат'!I68</f>
        <v>80.84618289366041</v>
      </c>
      <c r="H70" s="35">
        <f>'[1]вспомогат'!J68</f>
        <v>-106549811.4900012</v>
      </c>
      <c r="I70" s="36">
        <f>'[1]вспомогат'!K68</f>
        <v>99.41765845099823</v>
      </c>
      <c r="J70" s="37">
        <f>'[1]вспомогат'!L68</f>
        <v>-15410417.060001373</v>
      </c>
    </row>
    <row r="71" spans="1:10" ht="14.25" customHeight="1">
      <c r="A71" s="46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7296521.039999999</v>
      </c>
      <c r="F71" s="38">
        <f>'[1]вспомогат'!H69</f>
        <v>1099703.0199999986</v>
      </c>
      <c r="G71" s="39">
        <f>'[1]вспомогат'!I69</f>
        <v>67.71257608176954</v>
      </c>
      <c r="H71" s="35">
        <f>'[1]вспомогат'!J69</f>
        <v>-524371.9800000014</v>
      </c>
      <c r="I71" s="36">
        <f>'[1]вспомогат'!K69</f>
        <v>88.32469888706235</v>
      </c>
      <c r="J71" s="37">
        <f>'[1]вспомогат'!L69</f>
        <v>-964498.9600000009</v>
      </c>
    </row>
    <row r="72" spans="1:10" ht="14.25" customHeight="1">
      <c r="A72" s="46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10045518.079999996</v>
      </c>
      <c r="F72" s="38">
        <f>'[1]вспомогат'!H70</f>
        <v>1550383.7499999963</v>
      </c>
      <c r="G72" s="39">
        <f>'[1]вспомогат'!I70</f>
        <v>82.20918012133173</v>
      </c>
      <c r="H72" s="35">
        <f>'[1]вспомогат'!J70</f>
        <v>-335517.2500000037</v>
      </c>
      <c r="I72" s="36">
        <f>'[1]вспомогат'!K70</f>
        <v>105.79709847595788</v>
      </c>
      <c r="J72" s="37">
        <f>'[1]вспомогат'!L70</f>
        <v>550439.0799999963</v>
      </c>
    </row>
    <row r="73" spans="1:10" ht="14.25" customHeight="1">
      <c r="A73" s="46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15744286.889999995</v>
      </c>
      <c r="F73" s="38">
        <f>'[1]вспомогат'!H71</f>
        <v>2945468.7799999937</v>
      </c>
      <c r="G73" s="39">
        <f>'[1]вспомогат'!I71</f>
        <v>109.03889570247793</v>
      </c>
      <c r="H73" s="35">
        <f>'[1]вспомогат'!J71</f>
        <v>244167.77999999374</v>
      </c>
      <c r="I73" s="36">
        <f>'[1]вспомогат'!K71</f>
        <v>109.14746313376591</v>
      </c>
      <c r="J73" s="37">
        <f>'[1]вспомогат'!L71</f>
        <v>1319501.889999995</v>
      </c>
    </row>
    <row r="74" spans="1:10" ht="14.25" customHeight="1">
      <c r="A74" s="46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118468223.52999999</v>
      </c>
      <c r="F74" s="38">
        <f>'[1]вспомогат'!H72</f>
        <v>35181747.25</v>
      </c>
      <c r="G74" s="39">
        <f>'[1]вспомогат'!I72</f>
        <v>246.8253663960936</v>
      </c>
      <c r="H74" s="35">
        <f>'[1]вспомогат'!J72</f>
        <v>20928047.25</v>
      </c>
      <c r="I74" s="36">
        <f>'[1]вспомогат'!K72</f>
        <v>164.04900042781884</v>
      </c>
      <c r="J74" s="37">
        <f>'[1]вспомогат'!L72</f>
        <v>46253078.52999999</v>
      </c>
    </row>
    <row r="75" spans="1:10" ht="14.25" customHeight="1">
      <c r="A75" s="46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10403500.189999998</v>
      </c>
      <c r="F75" s="38">
        <f>'[1]вспомогат'!H73</f>
        <v>1680178.0799999982</v>
      </c>
      <c r="G75" s="39">
        <f>'[1]вспомогат'!I73</f>
        <v>87.72699329325113</v>
      </c>
      <c r="H75" s="35">
        <f>'[1]вспомогат'!J73</f>
        <v>-235056.9200000018</v>
      </c>
      <c r="I75" s="36">
        <f>'[1]вспомогат'!K73</f>
        <v>100.80998952510242</v>
      </c>
      <c r="J75" s="37">
        <f>'[1]вспомогат'!L73</f>
        <v>83590.18999999762</v>
      </c>
    </row>
    <row r="76" spans="1:10" ht="14.25" customHeight="1">
      <c r="A76" s="46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277963331.50999993</v>
      </c>
      <c r="F76" s="38">
        <f>'[1]вспомогат'!H74</f>
        <v>42063391.359999865</v>
      </c>
      <c r="G76" s="39">
        <f>'[1]вспомогат'!I74</f>
        <v>70.02046070614064</v>
      </c>
      <c r="H76" s="35">
        <f>'[1]вспомогат'!J74</f>
        <v>-18009608.640000135</v>
      </c>
      <c r="I76" s="36">
        <f>'[1]вспомогат'!K74</f>
        <v>94.36560684071155</v>
      </c>
      <c r="J76" s="37">
        <f>'[1]вспомогат'!L74</f>
        <v>-16596668.49000007</v>
      </c>
    </row>
    <row r="77" spans="1:10" ht="14.25" customHeight="1">
      <c r="A77" s="46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7491273.2299999995</v>
      </c>
      <c r="F77" s="38">
        <f>'[1]вспомогат'!H75</f>
        <v>943779.7999999998</v>
      </c>
      <c r="G77" s="39">
        <f>'[1]вспомогат'!I75</f>
        <v>83.40504541509875</v>
      </c>
      <c r="H77" s="35">
        <f>'[1]вспомогат'!J75</f>
        <v>-187782.2000000002</v>
      </c>
      <c r="I77" s="36">
        <f>'[1]вспомогат'!K75</f>
        <v>119.42088372056692</v>
      </c>
      <c r="J77" s="37">
        <f>'[1]вспомогат'!L75</f>
        <v>1218272.2299999995</v>
      </c>
    </row>
    <row r="78" spans="1:10" ht="14.25" customHeight="1">
      <c r="A78" s="46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16977275.990000006</v>
      </c>
      <c r="F78" s="38">
        <f>'[1]вспомогат'!H76</f>
        <v>2005168.7500000037</v>
      </c>
      <c r="G78" s="39">
        <f>'[1]вспомогат'!I76</f>
        <v>46.298589224073325</v>
      </c>
      <c r="H78" s="35">
        <f>'[1]вспомогат'!J76</f>
        <v>-2325781.2499999963</v>
      </c>
      <c r="I78" s="36">
        <f>'[1]вспомогат'!K76</f>
        <v>98.29280607591012</v>
      </c>
      <c r="J78" s="37">
        <f>'[1]вспомогат'!L76</f>
        <v>-294869.0099999942</v>
      </c>
    </row>
    <row r="79" spans="1:10" ht="14.25" customHeight="1">
      <c r="A79" s="46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8017565.640000001</v>
      </c>
      <c r="F79" s="38">
        <f>'[1]вспомогат'!H77</f>
        <v>1037032.1600000001</v>
      </c>
      <c r="G79" s="39">
        <f>'[1]вспомогат'!I77</f>
        <v>55.75046071999192</v>
      </c>
      <c r="H79" s="35">
        <f>'[1]вспомогат'!J77</f>
        <v>-823099.8399999999</v>
      </c>
      <c r="I79" s="36">
        <f>'[1]вспомогат'!K77</f>
        <v>104.31579081586186</v>
      </c>
      <c r="J79" s="37">
        <f>'[1]вспомогат'!L77</f>
        <v>331705.6400000006</v>
      </c>
    </row>
    <row r="80" spans="1:10" ht="14.25" customHeight="1">
      <c r="A80" s="46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17203352.59</v>
      </c>
      <c r="F80" s="38">
        <f>'[1]вспомогат'!H78</f>
        <v>2376377.17</v>
      </c>
      <c r="G80" s="39">
        <f>'[1]вспомогат'!I78</f>
        <v>76.30043891475357</v>
      </c>
      <c r="H80" s="35">
        <f>'[1]вспомогат'!J78</f>
        <v>-738122.8300000001</v>
      </c>
      <c r="I80" s="36">
        <f>'[1]вспомогат'!K78</f>
        <v>112.03600467594039</v>
      </c>
      <c r="J80" s="37">
        <f>'[1]вспомогат'!L78</f>
        <v>1848152.5899999999</v>
      </c>
    </row>
    <row r="81" spans="1:10" ht="14.25" customHeight="1">
      <c r="A81" s="46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4609579.92</v>
      </c>
      <c r="F81" s="38">
        <f>'[1]вспомогат'!H79</f>
        <v>474853.3700000001</v>
      </c>
      <c r="G81" s="39">
        <f>'[1]вспомогат'!I79</f>
        <v>31.023778739340045</v>
      </c>
      <c r="H81" s="35">
        <f>'[1]вспомогат'!J79</f>
        <v>-1055757.63</v>
      </c>
      <c r="I81" s="36">
        <f>'[1]вспомогат'!K79</f>
        <v>60.00743743459277</v>
      </c>
      <c r="J81" s="37">
        <f>'[1]вспомогат'!L79</f>
        <v>-3072101.08</v>
      </c>
    </row>
    <row r="82" spans="1:10" ht="14.25" customHeight="1">
      <c r="A82" s="46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6031994.339999999</v>
      </c>
      <c r="F82" s="38">
        <f>'[1]вспомогат'!H80</f>
        <v>714551.2899999972</v>
      </c>
      <c r="G82" s="39">
        <f>'[1]вспомогат'!I80</f>
        <v>62.44898603060937</v>
      </c>
      <c r="H82" s="35">
        <f>'[1]вспомогат'!J80</f>
        <v>-429664.71000000276</v>
      </c>
      <c r="I82" s="36">
        <f>'[1]вспомогат'!K80</f>
        <v>139.63660973475498</v>
      </c>
      <c r="J82" s="37">
        <f>'[1]вспомогат'!L80</f>
        <v>1712214.339999999</v>
      </c>
    </row>
    <row r="83" spans="1:10" ht="14.25" customHeight="1">
      <c r="A83" s="46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8784782.049999999</v>
      </c>
      <c r="F83" s="38">
        <f>'[1]вспомогат'!H81</f>
        <v>1199025.8499999987</v>
      </c>
      <c r="G83" s="39">
        <f>'[1]вспомогат'!I81</f>
        <v>52.248527246431195</v>
      </c>
      <c r="H83" s="35">
        <f>'[1]вспомогат'!J81</f>
        <v>-1095825.1500000013</v>
      </c>
      <c r="I83" s="36">
        <f>'[1]вспомогат'!K81</f>
        <v>89.04488652754438</v>
      </c>
      <c r="J83" s="37">
        <f>'[1]вспомогат'!L81</f>
        <v>-1080783.9500000011</v>
      </c>
    </row>
    <row r="84" spans="1:10" ht="14.25" customHeight="1">
      <c r="A84" s="46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52786281.839999996</v>
      </c>
      <c r="F84" s="38">
        <f>'[1]вспомогат'!H82</f>
        <v>7651578.039999999</v>
      </c>
      <c r="G84" s="39">
        <f>'[1]вспомогат'!I82</f>
        <v>71.29255289957825</v>
      </c>
      <c r="H84" s="35">
        <f>'[1]вспомогат'!J82</f>
        <v>-3081068.960000001</v>
      </c>
      <c r="I84" s="36">
        <f>'[1]вспомогат'!K82</f>
        <v>95.09740052339141</v>
      </c>
      <c r="J84" s="37">
        <f>'[1]вспомогат'!L82</f>
        <v>-2721315.160000004</v>
      </c>
    </row>
    <row r="85" spans="1:10" ht="15" customHeight="1">
      <c r="A85" s="47" t="s">
        <v>87</v>
      </c>
      <c r="B85" s="41">
        <f>SUM(B18:B84)</f>
        <v>11606518194</v>
      </c>
      <c r="C85" s="41">
        <f>SUM(C18:C84)</f>
        <v>4555350261</v>
      </c>
      <c r="D85" s="41">
        <f>SUM(D18:D84)</f>
        <v>935525957</v>
      </c>
      <c r="E85" s="41">
        <f>SUM(E18:E84)</f>
        <v>4599947281.569999</v>
      </c>
      <c r="F85" s="41">
        <f>SUM(F18:F84)</f>
        <v>739050177.6799985</v>
      </c>
      <c r="G85" s="42">
        <f>F85/D85*100</f>
        <v>78.99836152595374</v>
      </c>
      <c r="H85" s="41">
        <f>SUM(H38:H84)</f>
        <v>-172258891.12000144</v>
      </c>
      <c r="I85" s="43">
        <f>E85/C85*100</f>
        <v>100.97900310656263</v>
      </c>
      <c r="J85" s="41">
        <f>SUM(J18:J84)</f>
        <v>44597020.56999858</v>
      </c>
    </row>
    <row r="86" spans="1:10" ht="15.75" customHeight="1">
      <c r="A86" s="48" t="s">
        <v>88</v>
      </c>
      <c r="B86" s="49">
        <f>'[1]вспомогат'!B83</f>
        <v>14034664294</v>
      </c>
      <c r="C86" s="49">
        <f>'[1]вспомогат'!C83</f>
        <v>5569207081</v>
      </c>
      <c r="D86" s="49">
        <f>'[1]вспомогат'!D83</f>
        <v>1161007407</v>
      </c>
      <c r="E86" s="49">
        <f>'[1]вспомогат'!G83</f>
        <v>5735953726.529999</v>
      </c>
      <c r="F86" s="49">
        <f>'[1]вспомогат'!H83</f>
        <v>1057808609.8499981</v>
      </c>
      <c r="G86" s="50">
        <f>'[1]вспомогат'!I83</f>
        <v>91.11127142447233</v>
      </c>
      <c r="H86" s="49">
        <f>'[1]вспомогат'!J83</f>
        <v>-103198797.15000185</v>
      </c>
      <c r="I86" s="50">
        <f>'[1]вспомогат'!K83</f>
        <v>102.99408233712255</v>
      </c>
      <c r="J86" s="49">
        <f>'[1]вспомогат'!L83</f>
        <v>166746645.52999824</v>
      </c>
    </row>
    <row r="88" spans="2:5" ht="12.75">
      <c r="B88" s="51"/>
      <c r="E88" s="52"/>
    </row>
    <row r="89" ht="12.75">
      <c r="G89" s="53"/>
    </row>
    <row r="90" spans="2:5" ht="12.75">
      <c r="B90" s="54"/>
      <c r="C90" s="55"/>
      <c r="D90" s="55"/>
      <c r="E90" s="54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21.05.2021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2021-05-24T06:52:32Z</dcterms:created>
  <dcterms:modified xsi:type="dcterms:W3CDTF">2021-05-24T06:53:00Z</dcterms:modified>
  <cp:category/>
  <cp:version/>
  <cp:contentType/>
  <cp:contentStatus/>
</cp:coreProperties>
</file>