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<sst xmlns="http://schemas.openxmlformats.org/spreadsheetml/2006/main" count="94" uniqueCount="89">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</sst>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109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01.09.2021</v>
          </cell>
        </row>
        <row r="6">
          <cell r="G6" t="str">
            <v>Фактично надійшло на 01.09.2021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2644343086</v>
          </cell>
          <cell r="C10">
            <v>2065673221</v>
          </cell>
          <cell r="D10">
            <v>178582492</v>
          </cell>
          <cell r="G10">
            <v>2086125790.6399999</v>
          </cell>
          <cell r="H10">
            <v>3780619.4099998474</v>
          </cell>
          <cell r="I10">
            <v>2.117015709468231</v>
          </cell>
          <cell r="J10">
            <v>-174801872.59000015</v>
          </cell>
          <cell r="K10">
            <v>100.99011641493318</v>
          </cell>
          <cell r="L10">
            <v>20452569.639999866</v>
          </cell>
        </row>
        <row r="11">
          <cell r="B11">
            <v>344000</v>
          </cell>
          <cell r="C11">
            <v>304580</v>
          </cell>
          <cell r="D11">
            <v>21990</v>
          </cell>
          <cell r="G11">
            <v>289190.6</v>
          </cell>
          <cell r="H11">
            <v>0</v>
          </cell>
          <cell r="I11">
            <v>0</v>
          </cell>
          <cell r="J11">
            <v>-21990</v>
          </cell>
          <cell r="K11">
            <v>94.94733731696105</v>
          </cell>
          <cell r="L11">
            <v>-15389.400000000023</v>
          </cell>
        </row>
        <row r="12">
          <cell r="B12">
            <v>23700</v>
          </cell>
          <cell r="C12">
            <v>16650</v>
          </cell>
          <cell r="D12">
            <v>2450</v>
          </cell>
          <cell r="G12">
            <v>90692.70999999999</v>
          </cell>
          <cell r="H12">
            <v>0</v>
          </cell>
          <cell r="I12">
            <v>0</v>
          </cell>
          <cell r="J12">
            <v>-2450</v>
          </cell>
          <cell r="K12">
            <v>544.700960960961</v>
          </cell>
          <cell r="L12">
            <v>74042.70999999999</v>
          </cell>
        </row>
        <row r="13">
          <cell r="B13">
            <v>400000</v>
          </cell>
          <cell r="C13">
            <v>318600</v>
          </cell>
          <cell r="D13">
            <v>33900</v>
          </cell>
          <cell r="G13">
            <v>365632.18</v>
          </cell>
          <cell r="H13">
            <v>0</v>
          </cell>
          <cell r="I13">
            <v>0</v>
          </cell>
          <cell r="J13">
            <v>-33900</v>
          </cell>
          <cell r="K13">
            <v>114.76214061519146</v>
          </cell>
          <cell r="L13">
            <v>47032.17999999999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1449372.84</v>
          </cell>
          <cell r="H14">
            <v>0</v>
          </cell>
          <cell r="J14">
            <v>0</v>
          </cell>
          <cell r="K14">
            <v>1449.37284</v>
          </cell>
          <cell r="L14">
            <v>1349372.84</v>
          </cell>
        </row>
        <row r="15">
          <cell r="B15">
            <v>120000</v>
          </cell>
          <cell r="C15">
            <v>120000</v>
          </cell>
          <cell r="D15">
            <v>0</v>
          </cell>
          <cell r="G15">
            <v>119524.61999999998</v>
          </cell>
          <cell r="H15">
            <v>0</v>
          </cell>
          <cell r="J15">
            <v>0</v>
          </cell>
          <cell r="K15">
            <v>99.60384999999998</v>
          </cell>
          <cell r="L15">
            <v>-475.3800000000192</v>
          </cell>
        </row>
        <row r="16">
          <cell r="B16">
            <v>20160201</v>
          </cell>
          <cell r="C16">
            <v>15581922</v>
          </cell>
          <cell r="D16">
            <v>2677210</v>
          </cell>
          <cell r="G16">
            <v>14435313.77</v>
          </cell>
          <cell r="H16">
            <v>50130.70999999903</v>
          </cell>
          <cell r="I16">
            <v>1.8724982351029256</v>
          </cell>
          <cell r="J16">
            <v>-2627079.290000001</v>
          </cell>
          <cell r="K16">
            <v>92.64141978120543</v>
          </cell>
          <cell r="L16">
            <v>-1146608.2300000004</v>
          </cell>
        </row>
        <row r="17">
          <cell r="B17">
            <v>66196615</v>
          </cell>
          <cell r="C17">
            <v>47725482</v>
          </cell>
          <cell r="D17">
            <v>5496886</v>
          </cell>
          <cell r="G17">
            <v>43030508.4</v>
          </cell>
          <cell r="H17">
            <v>173506.05999999493</v>
          </cell>
          <cell r="I17">
            <v>3.156442756862612</v>
          </cell>
          <cell r="J17">
            <v>-5323379.940000005</v>
          </cell>
          <cell r="K17">
            <v>90.16254335576957</v>
          </cell>
          <cell r="L17">
            <v>-4694973.6000000015</v>
          </cell>
        </row>
        <row r="18">
          <cell r="B18">
            <v>28075138</v>
          </cell>
          <cell r="C18">
            <v>21722735</v>
          </cell>
          <cell r="D18">
            <v>3050152</v>
          </cell>
          <cell r="G18">
            <v>19234477.249999996</v>
          </cell>
          <cell r="H18">
            <v>7875.2999999932945</v>
          </cell>
          <cell r="I18">
            <v>0.25819369001916276</v>
          </cell>
          <cell r="J18">
            <v>-3042276.7000000067</v>
          </cell>
          <cell r="K18">
            <v>88.54537538666285</v>
          </cell>
          <cell r="L18">
            <v>-2488257.7500000037</v>
          </cell>
        </row>
        <row r="19">
          <cell r="B19">
            <v>22563587</v>
          </cell>
          <cell r="C19">
            <v>18165592</v>
          </cell>
          <cell r="D19">
            <v>3955894</v>
          </cell>
          <cell r="G19">
            <v>14496195.909999998</v>
          </cell>
          <cell r="H19">
            <v>11001.230000000447</v>
          </cell>
          <cell r="I19">
            <v>0.2780971886506678</v>
          </cell>
          <cell r="J19">
            <v>-3944892.7699999996</v>
          </cell>
          <cell r="K19">
            <v>79.80029447980554</v>
          </cell>
          <cell r="L19">
            <v>-3669396.0900000017</v>
          </cell>
        </row>
        <row r="20">
          <cell r="B20">
            <v>22886910</v>
          </cell>
          <cell r="C20">
            <v>14986870</v>
          </cell>
          <cell r="D20">
            <v>2819480</v>
          </cell>
          <cell r="G20">
            <v>16037876.219999999</v>
          </cell>
          <cell r="H20">
            <v>3294.119999997318</v>
          </cell>
          <cell r="I20">
            <v>0.11683430987264737</v>
          </cell>
          <cell r="J20">
            <v>-2816185.8800000027</v>
          </cell>
          <cell r="K20">
            <v>107.01284671182174</v>
          </cell>
          <cell r="L20">
            <v>1051006.2199999988</v>
          </cell>
        </row>
        <row r="21">
          <cell r="B21">
            <v>23356090</v>
          </cell>
          <cell r="C21">
            <v>16414610</v>
          </cell>
          <cell r="D21">
            <v>1913130</v>
          </cell>
          <cell r="G21">
            <v>16356105.970000003</v>
          </cell>
          <cell r="H21">
            <v>389059.1000000015</v>
          </cell>
          <cell r="I21">
            <v>20.33626047367411</v>
          </cell>
          <cell r="J21">
            <v>-1524070.8999999985</v>
          </cell>
          <cell r="K21">
            <v>99.64358562280799</v>
          </cell>
          <cell r="L21">
            <v>-58504.02999999747</v>
          </cell>
        </row>
        <row r="22">
          <cell r="B22">
            <v>42446726</v>
          </cell>
          <cell r="C22">
            <v>32497921</v>
          </cell>
          <cell r="D22">
            <v>3867002</v>
          </cell>
          <cell r="G22">
            <v>29002085.180000003</v>
          </cell>
          <cell r="H22">
            <v>85361.55999999493</v>
          </cell>
          <cell r="I22">
            <v>2.2074351138167225</v>
          </cell>
          <cell r="J22">
            <v>-3781640.440000005</v>
          </cell>
          <cell r="K22">
            <v>89.24289396850956</v>
          </cell>
          <cell r="L22">
            <v>-3495835.8199999966</v>
          </cell>
        </row>
        <row r="23">
          <cell r="B23">
            <v>93615995</v>
          </cell>
          <cell r="C23">
            <v>64852301</v>
          </cell>
          <cell r="D23">
            <v>7253422</v>
          </cell>
          <cell r="G23">
            <v>65117574.73000001</v>
          </cell>
          <cell r="H23">
            <v>204611.7800000012</v>
          </cell>
          <cell r="I23">
            <v>2.8208999834836743</v>
          </cell>
          <cell r="J23">
            <v>-7048810.219999999</v>
          </cell>
          <cell r="K23">
            <v>100.40904289579488</v>
          </cell>
          <cell r="L23">
            <v>265273.7300000116</v>
          </cell>
        </row>
        <row r="24">
          <cell r="B24">
            <v>28414475</v>
          </cell>
          <cell r="C24">
            <v>23782475</v>
          </cell>
          <cell r="D24">
            <v>5458000</v>
          </cell>
          <cell r="G24">
            <v>19346729.119999997</v>
          </cell>
          <cell r="H24">
            <v>177067.02999999747</v>
          </cell>
          <cell r="I24">
            <v>3.2441742396481765</v>
          </cell>
          <cell r="J24">
            <v>-5280932.9700000025</v>
          </cell>
          <cell r="K24">
            <v>81.34867847017603</v>
          </cell>
          <cell r="L24">
            <v>-4435745.880000003</v>
          </cell>
        </row>
        <row r="25">
          <cell r="B25">
            <v>34468000</v>
          </cell>
          <cell r="C25">
            <v>25117867</v>
          </cell>
          <cell r="D25">
            <v>2928250</v>
          </cell>
          <cell r="G25">
            <v>23581824.539999995</v>
          </cell>
          <cell r="H25">
            <v>27034.03999999538</v>
          </cell>
          <cell r="I25">
            <v>0.923214889438927</v>
          </cell>
          <cell r="J25">
            <v>-2901215.9600000046</v>
          </cell>
          <cell r="K25">
            <v>93.88466202165971</v>
          </cell>
          <cell r="L25">
            <v>-1536042.4600000046</v>
          </cell>
        </row>
        <row r="26">
          <cell r="B26">
            <v>15682956</v>
          </cell>
          <cell r="C26">
            <v>13061545</v>
          </cell>
          <cell r="D26">
            <v>4902326</v>
          </cell>
          <cell r="G26">
            <v>8191950.749999998</v>
          </cell>
          <cell r="H26">
            <v>2220.199999999255</v>
          </cell>
          <cell r="I26">
            <v>0.04528870581024712</v>
          </cell>
          <cell r="J26">
            <v>-4900105.800000001</v>
          </cell>
          <cell r="K26">
            <v>62.71808388670711</v>
          </cell>
          <cell r="L26">
            <v>-4869594.250000002</v>
          </cell>
        </row>
        <row r="27">
          <cell r="B27">
            <v>30527119</v>
          </cell>
          <cell r="C27">
            <v>19875943</v>
          </cell>
          <cell r="D27">
            <v>2723795</v>
          </cell>
          <cell r="G27">
            <v>19978298.830000002</v>
          </cell>
          <cell r="H27">
            <v>48825.13000000268</v>
          </cell>
          <cell r="I27">
            <v>1.7925405546306783</v>
          </cell>
          <cell r="J27">
            <v>-2674969.8699999973</v>
          </cell>
          <cell r="K27">
            <v>100.51497345308347</v>
          </cell>
          <cell r="L27">
            <v>102355.83000000194</v>
          </cell>
        </row>
        <row r="28">
          <cell r="B28">
            <v>12084269</v>
          </cell>
          <cell r="C28">
            <v>7964012</v>
          </cell>
          <cell r="D28">
            <v>705667</v>
          </cell>
          <cell r="G28">
            <v>7930833.839999999</v>
          </cell>
          <cell r="H28">
            <v>3369.820000000298</v>
          </cell>
          <cell r="I28">
            <v>0.4775368552022835</v>
          </cell>
          <cell r="J28">
            <v>-702297.1799999997</v>
          </cell>
          <cell r="K28">
            <v>99.5833989200418</v>
          </cell>
          <cell r="L28">
            <v>-33178.16000000108</v>
          </cell>
        </row>
        <row r="29">
          <cell r="B29">
            <v>72379215</v>
          </cell>
          <cell r="C29">
            <v>55364905</v>
          </cell>
          <cell r="D29">
            <v>6741610</v>
          </cell>
          <cell r="G29">
            <v>51355545.45999999</v>
          </cell>
          <cell r="H29">
            <v>138794.92999997735</v>
          </cell>
          <cell r="I29">
            <v>2.0587801726883836</v>
          </cell>
          <cell r="J29">
            <v>-6602815.070000023</v>
          </cell>
          <cell r="K29">
            <v>92.75830141856108</v>
          </cell>
          <cell r="L29">
            <v>-4009359.5400000066</v>
          </cell>
        </row>
        <row r="30">
          <cell r="B30">
            <v>95370097</v>
          </cell>
          <cell r="C30">
            <v>71173518</v>
          </cell>
          <cell r="D30">
            <v>7100384</v>
          </cell>
          <cell r="G30">
            <v>65304426.33</v>
          </cell>
          <cell r="H30">
            <v>68630.49000000954</v>
          </cell>
          <cell r="I30">
            <v>0.9665743430215822</v>
          </cell>
          <cell r="J30">
            <v>-7031753.50999999</v>
          </cell>
          <cell r="K30">
            <v>91.75382665502076</v>
          </cell>
          <cell r="L30">
            <v>-5869091.670000002</v>
          </cell>
        </row>
        <row r="31">
          <cell r="B31">
            <v>43435500</v>
          </cell>
          <cell r="C31">
            <v>28820115</v>
          </cell>
          <cell r="D31">
            <v>4223955</v>
          </cell>
          <cell r="G31">
            <v>25654112.540000003</v>
          </cell>
          <cell r="H31">
            <v>56895.39999999851</v>
          </cell>
          <cell r="I31">
            <v>1.3469698422449696</v>
          </cell>
          <cell r="J31">
            <v>-4167059.6000000015</v>
          </cell>
          <cell r="K31">
            <v>89.01460851214509</v>
          </cell>
          <cell r="L31">
            <v>-3166002.459999997</v>
          </cell>
        </row>
        <row r="32">
          <cell r="B32">
            <v>82562970</v>
          </cell>
          <cell r="C32">
            <v>55706336</v>
          </cell>
          <cell r="D32">
            <v>7271800</v>
          </cell>
          <cell r="G32">
            <v>54659477.56999999</v>
          </cell>
          <cell r="H32">
            <v>67545.37999998778</v>
          </cell>
          <cell r="I32">
            <v>0.9288674055940452</v>
          </cell>
          <cell r="J32">
            <v>-7204254.620000012</v>
          </cell>
          <cell r="K32">
            <v>98.12075518662724</v>
          </cell>
          <cell r="L32">
            <v>-1046858.4300000072</v>
          </cell>
        </row>
        <row r="33">
          <cell r="B33">
            <v>111000000</v>
          </cell>
          <cell r="C33">
            <v>82048450</v>
          </cell>
          <cell r="D33">
            <v>9347030</v>
          </cell>
          <cell r="G33">
            <v>68614081.83</v>
          </cell>
          <cell r="H33">
            <v>95584.8599999994</v>
          </cell>
          <cell r="I33">
            <v>1.0226228010394682</v>
          </cell>
          <cell r="J33">
            <v>-9251445.14</v>
          </cell>
          <cell r="K33">
            <v>83.62629864427664</v>
          </cell>
          <cell r="L33">
            <v>-13434368.170000002</v>
          </cell>
        </row>
        <row r="34">
          <cell r="B34">
            <v>22144180</v>
          </cell>
          <cell r="C34">
            <v>15619656</v>
          </cell>
          <cell r="D34">
            <v>2332651</v>
          </cell>
          <cell r="G34">
            <v>14072109.33</v>
          </cell>
          <cell r="H34">
            <v>173271.22000000253</v>
          </cell>
          <cell r="I34">
            <v>7.42808161186575</v>
          </cell>
          <cell r="J34">
            <v>-2159379.7799999975</v>
          </cell>
          <cell r="K34">
            <v>90.09231272442875</v>
          </cell>
          <cell r="L34">
            <v>-1547546.67</v>
          </cell>
        </row>
        <row r="35">
          <cell r="B35">
            <v>97473165</v>
          </cell>
          <cell r="C35">
            <v>73211726</v>
          </cell>
          <cell r="D35">
            <v>9487689</v>
          </cell>
          <cell r="G35">
            <v>64537459.330000006</v>
          </cell>
          <cell r="H35">
            <v>136445.29999999702</v>
          </cell>
          <cell r="I35">
            <v>1.438129980862537</v>
          </cell>
          <cell r="J35">
            <v>-9351243.700000003</v>
          </cell>
          <cell r="K35">
            <v>88.15180689770926</v>
          </cell>
          <cell r="L35">
            <v>-8674266.669999994</v>
          </cell>
        </row>
        <row r="36">
          <cell r="B36">
            <v>26309400</v>
          </cell>
          <cell r="C36">
            <v>17758339</v>
          </cell>
          <cell r="D36">
            <v>2606984</v>
          </cell>
          <cell r="G36">
            <v>17547411.770000003</v>
          </cell>
          <cell r="H36">
            <v>33774.58000000194</v>
          </cell>
          <cell r="I36">
            <v>1.2955422818092455</v>
          </cell>
          <cell r="J36">
            <v>-2573209.419999998</v>
          </cell>
          <cell r="K36">
            <v>98.81223559252925</v>
          </cell>
          <cell r="L36">
            <v>-210927.22999999672</v>
          </cell>
        </row>
        <row r="37">
          <cell r="B37">
            <v>12838300</v>
          </cell>
          <cell r="C37">
            <v>9518600</v>
          </cell>
          <cell r="D37">
            <v>848800</v>
          </cell>
          <cell r="G37">
            <v>9847110.509999998</v>
          </cell>
          <cell r="H37">
            <v>59152.41000000015</v>
          </cell>
          <cell r="I37">
            <v>6.968945570216794</v>
          </cell>
          <cell r="J37">
            <v>-789647.5899999999</v>
          </cell>
          <cell r="K37">
            <v>103.45124818775868</v>
          </cell>
          <cell r="L37">
            <v>328510.5099999979</v>
          </cell>
        </row>
        <row r="38">
          <cell r="B38">
            <v>15119196</v>
          </cell>
          <cell r="C38">
            <v>10679991</v>
          </cell>
          <cell r="D38">
            <v>876278</v>
          </cell>
          <cell r="G38">
            <v>11109100.009999996</v>
          </cell>
          <cell r="H38">
            <v>62965.33999999799</v>
          </cell>
          <cell r="I38">
            <v>7.18554385708622</v>
          </cell>
          <cell r="J38">
            <v>-813312.660000002</v>
          </cell>
          <cell r="K38">
            <v>104.01787801132039</v>
          </cell>
          <cell r="L38">
            <v>429109.00999999605</v>
          </cell>
        </row>
        <row r="39">
          <cell r="B39">
            <v>18653269</v>
          </cell>
          <cell r="C39">
            <v>13527206</v>
          </cell>
          <cell r="D39">
            <v>2480255</v>
          </cell>
          <cell r="G39">
            <v>13446833.190000001</v>
          </cell>
          <cell r="H39">
            <v>107191.07000000216</v>
          </cell>
          <cell r="I39">
            <v>4.32177618833556</v>
          </cell>
          <cell r="J39">
            <v>-2373063.929999998</v>
          </cell>
          <cell r="K39">
            <v>99.40584323178047</v>
          </cell>
          <cell r="L39">
            <v>-80372.80999999866</v>
          </cell>
        </row>
        <row r="40">
          <cell r="B40">
            <v>19582000</v>
          </cell>
          <cell r="C40">
            <v>14424300</v>
          </cell>
          <cell r="D40">
            <v>2008540</v>
          </cell>
          <cell r="G40">
            <v>14755317.49</v>
          </cell>
          <cell r="H40">
            <v>54311.48999999836</v>
          </cell>
          <cell r="I40">
            <v>2.704028299162494</v>
          </cell>
          <cell r="J40">
            <v>-1954228.5100000016</v>
          </cell>
          <cell r="K40">
            <v>102.2948599932059</v>
          </cell>
          <cell r="L40">
            <v>331017.4900000002</v>
          </cell>
        </row>
        <row r="41">
          <cell r="B41">
            <v>13860049</v>
          </cell>
          <cell r="C41">
            <v>9722233</v>
          </cell>
          <cell r="D41">
            <v>1620500</v>
          </cell>
          <cell r="G41">
            <v>9257712.21</v>
          </cell>
          <cell r="H41">
            <v>208676.2800000012</v>
          </cell>
          <cell r="I41">
            <v>12.877277383523678</v>
          </cell>
          <cell r="J41">
            <v>-1411823.7199999988</v>
          </cell>
          <cell r="K41">
            <v>95.22207717095445</v>
          </cell>
          <cell r="L41">
            <v>-464520.7899999991</v>
          </cell>
        </row>
        <row r="42">
          <cell r="B42">
            <v>62090650</v>
          </cell>
          <cell r="C42">
            <v>45071340</v>
          </cell>
          <cell r="D42">
            <v>5618550</v>
          </cell>
          <cell r="G42">
            <v>40436284.22999999</v>
          </cell>
          <cell r="H42">
            <v>103530.85999999195</v>
          </cell>
          <cell r="I42">
            <v>1.8426615407888505</v>
          </cell>
          <cell r="J42">
            <v>-5515019.140000008</v>
          </cell>
          <cell r="K42">
            <v>89.71617935033657</v>
          </cell>
          <cell r="L42">
            <v>-4635055.770000011</v>
          </cell>
        </row>
        <row r="43">
          <cell r="B43">
            <v>69110296</v>
          </cell>
          <cell r="C43">
            <v>52018716</v>
          </cell>
          <cell r="D43">
            <v>5653710</v>
          </cell>
          <cell r="G43">
            <v>60288172.29</v>
          </cell>
          <cell r="H43">
            <v>161759.37000001967</v>
          </cell>
          <cell r="I43">
            <v>2.8611189820493035</v>
          </cell>
          <cell r="J43">
            <v>-5491950.62999998</v>
          </cell>
          <cell r="K43">
            <v>115.89707883216494</v>
          </cell>
          <cell r="L43">
            <v>8269456.289999999</v>
          </cell>
        </row>
        <row r="44">
          <cell r="B44">
            <v>120163430</v>
          </cell>
          <cell r="C44">
            <v>90594971</v>
          </cell>
          <cell r="D44">
            <v>9874505</v>
          </cell>
          <cell r="G44">
            <v>82126799.64999999</v>
          </cell>
          <cell r="H44">
            <v>758599.2299999893</v>
          </cell>
          <cell r="I44">
            <v>7.682402611573838</v>
          </cell>
          <cell r="J44">
            <v>-9115905.77000001</v>
          </cell>
          <cell r="K44">
            <v>90.65271365890717</v>
          </cell>
          <cell r="L44">
            <v>-8468171.350000009</v>
          </cell>
        </row>
        <row r="45">
          <cell r="B45">
            <v>17967550</v>
          </cell>
          <cell r="C45">
            <v>13146124</v>
          </cell>
          <cell r="D45">
            <v>2357400</v>
          </cell>
          <cell r="G45">
            <v>12636313.780000003</v>
          </cell>
          <cell r="H45">
            <v>1473.440000001341</v>
          </cell>
          <cell r="I45">
            <v>0.06250275727502083</v>
          </cell>
          <cell r="J45">
            <v>-2355926.5599999987</v>
          </cell>
          <cell r="K45">
            <v>96.12197313824214</v>
          </cell>
          <cell r="L45">
            <v>-509810.21999999695</v>
          </cell>
        </row>
        <row r="46">
          <cell r="B46">
            <v>20127100</v>
          </cell>
          <cell r="C46">
            <v>14265200</v>
          </cell>
          <cell r="D46">
            <v>2104340</v>
          </cell>
          <cell r="G46">
            <v>10644793.370000001</v>
          </cell>
          <cell r="H46">
            <v>39456.4299999997</v>
          </cell>
          <cell r="I46">
            <v>1.8750026136460696</v>
          </cell>
          <cell r="J46">
            <v>-2064883.5700000003</v>
          </cell>
          <cell r="K46">
            <v>74.62070892802063</v>
          </cell>
          <cell r="L46">
            <v>-3620406.629999999</v>
          </cell>
        </row>
        <row r="47">
          <cell r="B47">
            <v>75036221</v>
          </cell>
          <cell r="C47">
            <v>54013804</v>
          </cell>
          <cell r="D47">
            <v>7036203</v>
          </cell>
          <cell r="G47">
            <v>46647701.43000001</v>
          </cell>
          <cell r="H47">
            <v>250705.62000000477</v>
          </cell>
          <cell r="I47">
            <v>3.56308111065023</v>
          </cell>
          <cell r="J47">
            <v>-6785497.379999995</v>
          </cell>
          <cell r="K47">
            <v>86.36255544971432</v>
          </cell>
          <cell r="L47">
            <v>-7366102.569999993</v>
          </cell>
        </row>
        <row r="48">
          <cell r="B48">
            <v>29874036</v>
          </cell>
          <cell r="C48">
            <v>21315166</v>
          </cell>
          <cell r="D48">
            <v>2904130</v>
          </cell>
          <cell r="G48">
            <v>18436669.159999996</v>
          </cell>
          <cell r="H48">
            <v>35636.500000003725</v>
          </cell>
          <cell r="I48">
            <v>1.2270972718164725</v>
          </cell>
          <cell r="J48">
            <v>-2868493.4999999963</v>
          </cell>
          <cell r="K48">
            <v>86.49554575366665</v>
          </cell>
          <cell r="L48">
            <v>-2878496.8400000036</v>
          </cell>
        </row>
        <row r="49">
          <cell r="B49">
            <v>19376230</v>
          </cell>
          <cell r="C49">
            <v>13991645</v>
          </cell>
          <cell r="D49">
            <v>2122850</v>
          </cell>
          <cell r="G49">
            <v>13322555.139999997</v>
          </cell>
          <cell r="H49">
            <v>1438.8399999979883</v>
          </cell>
          <cell r="I49">
            <v>0.06777869373709816</v>
          </cell>
          <cell r="J49">
            <v>-2121411.160000002</v>
          </cell>
          <cell r="K49">
            <v>95.21793284492279</v>
          </cell>
          <cell r="L49">
            <v>-669089.8600000031</v>
          </cell>
        </row>
        <row r="50">
          <cell r="B50">
            <v>36114796</v>
          </cell>
          <cell r="C50">
            <v>25671250</v>
          </cell>
          <cell r="D50">
            <v>4389191</v>
          </cell>
          <cell r="G50">
            <v>26262970.23</v>
          </cell>
          <cell r="H50">
            <v>82287.6400000006</v>
          </cell>
          <cell r="I50">
            <v>1.8747792019076086</v>
          </cell>
          <cell r="J50">
            <v>-4306903.359999999</v>
          </cell>
          <cell r="K50">
            <v>102.30499188781224</v>
          </cell>
          <cell r="L50">
            <v>591720.2300000004</v>
          </cell>
        </row>
        <row r="51">
          <cell r="B51">
            <v>27382726</v>
          </cell>
          <cell r="C51">
            <v>20826524</v>
          </cell>
          <cell r="D51">
            <v>2935631</v>
          </cell>
          <cell r="G51">
            <v>19289198.42</v>
          </cell>
          <cell r="H51">
            <v>23043.73999999836</v>
          </cell>
          <cell r="I51">
            <v>0.7849671842271172</v>
          </cell>
          <cell r="J51">
            <v>-2912587.2600000016</v>
          </cell>
          <cell r="K51">
            <v>92.61842456283152</v>
          </cell>
          <cell r="L51">
            <v>-1537325.5799999982</v>
          </cell>
        </row>
        <row r="52">
          <cell r="B52">
            <v>486210400</v>
          </cell>
          <cell r="C52">
            <v>354958220</v>
          </cell>
          <cell r="D52">
            <v>41793600</v>
          </cell>
          <cell r="G52">
            <v>383734221.6</v>
          </cell>
          <cell r="H52">
            <v>633193.7499998212</v>
          </cell>
          <cell r="I52">
            <v>1.5150495530411863</v>
          </cell>
          <cell r="J52">
            <v>-41160406.25000018</v>
          </cell>
          <cell r="K52">
            <v>108.10687004233908</v>
          </cell>
          <cell r="L52">
            <v>28776001.600000024</v>
          </cell>
        </row>
        <row r="53">
          <cell r="B53">
            <v>57772743</v>
          </cell>
          <cell r="C53">
            <v>38929075</v>
          </cell>
          <cell r="D53">
            <v>4710696</v>
          </cell>
          <cell r="G53">
            <v>37759696.9</v>
          </cell>
          <cell r="H53">
            <v>90171.6400000006</v>
          </cell>
          <cell r="I53">
            <v>1.9141893257387146</v>
          </cell>
          <cell r="J53">
            <v>-4620524.359999999</v>
          </cell>
          <cell r="K53">
            <v>96.99613181150593</v>
          </cell>
          <cell r="L53">
            <v>-1169378.1000000015</v>
          </cell>
        </row>
        <row r="54">
          <cell r="B54">
            <v>12514241</v>
          </cell>
          <cell r="C54">
            <v>9234309</v>
          </cell>
          <cell r="D54">
            <v>1284288</v>
          </cell>
          <cell r="G54">
            <v>8612175.05</v>
          </cell>
          <cell r="H54">
            <v>9235.900000000373</v>
          </cell>
          <cell r="I54">
            <v>0.7191455499078379</v>
          </cell>
          <cell r="J54">
            <v>-1275052.0999999996</v>
          </cell>
          <cell r="K54">
            <v>93.26279908978572</v>
          </cell>
          <cell r="L54">
            <v>-622133.9499999993</v>
          </cell>
        </row>
        <row r="55">
          <cell r="B55">
            <v>247090055</v>
          </cell>
          <cell r="C55">
            <v>195248804</v>
          </cell>
          <cell r="D55">
            <v>21482357</v>
          </cell>
          <cell r="G55">
            <v>159766680.57999998</v>
          </cell>
          <cell r="H55">
            <v>527612.7899999917</v>
          </cell>
          <cell r="I55">
            <v>2.4560284050767414</v>
          </cell>
          <cell r="J55">
            <v>-20954744.21000001</v>
          </cell>
          <cell r="K55">
            <v>81.82722624001322</v>
          </cell>
          <cell r="L55">
            <v>-35482123.42000002</v>
          </cell>
        </row>
        <row r="56">
          <cell r="B56">
            <v>57582320</v>
          </cell>
          <cell r="C56">
            <v>41609246</v>
          </cell>
          <cell r="D56">
            <v>5259927</v>
          </cell>
          <cell r="G56">
            <v>38335415.17999999</v>
          </cell>
          <cell r="H56">
            <v>10841.590000003576</v>
          </cell>
          <cell r="I56">
            <v>0.2061167388825658</v>
          </cell>
          <cell r="J56">
            <v>-5249085.409999996</v>
          </cell>
          <cell r="K56">
            <v>92.13196312185035</v>
          </cell>
          <cell r="L56">
            <v>-3273830.8200000077</v>
          </cell>
        </row>
        <row r="57">
          <cell r="B57">
            <v>12891700</v>
          </cell>
          <cell r="C57">
            <v>8914420</v>
          </cell>
          <cell r="D57">
            <v>1676800</v>
          </cell>
          <cell r="G57">
            <v>9070447.790000001</v>
          </cell>
          <cell r="H57">
            <v>34220.53000000119</v>
          </cell>
          <cell r="I57">
            <v>2.040823592557323</v>
          </cell>
          <cell r="J57">
            <v>-1642579.4699999988</v>
          </cell>
          <cell r="K57">
            <v>101.75028538031641</v>
          </cell>
          <cell r="L57">
            <v>156027.79000000097</v>
          </cell>
        </row>
        <row r="58">
          <cell r="B58">
            <v>22815730</v>
          </cell>
          <cell r="C58">
            <v>15586290</v>
          </cell>
          <cell r="D58">
            <v>2483670</v>
          </cell>
          <cell r="G58">
            <v>15274143.48</v>
          </cell>
          <cell r="H58">
            <v>0</v>
          </cell>
          <cell r="I58">
            <v>0</v>
          </cell>
          <cell r="J58">
            <v>-2483670</v>
          </cell>
          <cell r="K58">
            <v>97.99730070465775</v>
          </cell>
          <cell r="L58">
            <v>-312146.51999999955</v>
          </cell>
        </row>
        <row r="59">
          <cell r="B59">
            <v>23839040</v>
          </cell>
          <cell r="C59">
            <v>18030440</v>
          </cell>
          <cell r="D59">
            <v>2820600</v>
          </cell>
          <cell r="G59">
            <v>16057760.97</v>
          </cell>
          <cell r="H59">
            <v>28994.610000001267</v>
          </cell>
          <cell r="I59">
            <v>1.027958944905384</v>
          </cell>
          <cell r="J59">
            <v>-2791605.3899999987</v>
          </cell>
          <cell r="K59">
            <v>89.05917420761779</v>
          </cell>
          <cell r="L59">
            <v>-1972679.0299999993</v>
          </cell>
        </row>
        <row r="60">
          <cell r="B60">
            <v>70941800</v>
          </cell>
          <cell r="C60">
            <v>51501782</v>
          </cell>
          <cell r="D60">
            <v>5610566</v>
          </cell>
          <cell r="G60">
            <v>51487440.779999994</v>
          </cell>
          <cell r="H60">
            <v>65252.13000000268</v>
          </cell>
          <cell r="I60">
            <v>1.163022233407515</v>
          </cell>
          <cell r="J60">
            <v>-5545313.869999997</v>
          </cell>
          <cell r="K60">
            <v>99.9721539344017</v>
          </cell>
          <cell r="L60">
            <v>-14341.220000006258</v>
          </cell>
        </row>
        <row r="61">
          <cell r="B61">
            <v>17938500</v>
          </cell>
          <cell r="C61">
            <v>12269102</v>
          </cell>
          <cell r="D61">
            <v>1655434</v>
          </cell>
          <cell r="G61">
            <v>11244976.440000003</v>
          </cell>
          <cell r="H61">
            <v>30628.66000000201</v>
          </cell>
          <cell r="I61">
            <v>1.8501891346922927</v>
          </cell>
          <cell r="J61">
            <v>-1624805.339999998</v>
          </cell>
          <cell r="K61">
            <v>91.65280751598613</v>
          </cell>
          <cell r="L61">
            <v>-1024125.5599999968</v>
          </cell>
        </row>
        <row r="62">
          <cell r="B62">
            <v>18691506</v>
          </cell>
          <cell r="C62">
            <v>13856392</v>
          </cell>
          <cell r="D62">
            <v>1485738</v>
          </cell>
          <cell r="G62">
            <v>13184415.489999995</v>
          </cell>
          <cell r="H62">
            <v>152192.90000000037</v>
          </cell>
          <cell r="I62">
            <v>10.24358938116952</v>
          </cell>
          <cell r="J62">
            <v>-1333545.0999999996</v>
          </cell>
          <cell r="K62">
            <v>95.15042220225868</v>
          </cell>
          <cell r="L62">
            <v>-671976.5100000054</v>
          </cell>
        </row>
        <row r="63">
          <cell r="B63">
            <v>35682700</v>
          </cell>
          <cell r="C63">
            <v>23689290</v>
          </cell>
          <cell r="D63">
            <v>6532420</v>
          </cell>
          <cell r="G63">
            <v>18825371.339999996</v>
          </cell>
          <cell r="H63">
            <v>191597.93999999762</v>
          </cell>
          <cell r="I63">
            <v>2.933031556452243</v>
          </cell>
          <cell r="J63">
            <v>-6340822.060000002</v>
          </cell>
          <cell r="K63">
            <v>79.46785800671947</v>
          </cell>
          <cell r="L63">
            <v>-4863918.660000004</v>
          </cell>
        </row>
        <row r="64">
          <cell r="B64">
            <v>110679135</v>
          </cell>
          <cell r="C64">
            <v>81924740</v>
          </cell>
          <cell r="D64">
            <v>9029145</v>
          </cell>
          <cell r="G64">
            <v>76157324.92999999</v>
          </cell>
          <cell r="H64">
            <v>111134.06999999285</v>
          </cell>
          <cell r="I64">
            <v>1.230837139064583</v>
          </cell>
          <cell r="J64">
            <v>-8918010.930000007</v>
          </cell>
          <cell r="K64">
            <v>92.96010573851072</v>
          </cell>
          <cell r="L64">
            <v>-5767415.070000008</v>
          </cell>
        </row>
        <row r="65">
          <cell r="B65">
            <v>95029034</v>
          </cell>
          <cell r="C65">
            <v>69647428</v>
          </cell>
          <cell r="D65">
            <v>7452604</v>
          </cell>
          <cell r="G65">
            <v>63508189.79999999</v>
          </cell>
          <cell r="H65">
            <v>241001.459999986</v>
          </cell>
          <cell r="I65">
            <v>3.2337886193870755</v>
          </cell>
          <cell r="J65">
            <v>-7211602.540000014</v>
          </cell>
          <cell r="K65">
            <v>91.18526214636381</v>
          </cell>
          <cell r="L65">
            <v>-6139238.20000001</v>
          </cell>
        </row>
        <row r="66">
          <cell r="B66">
            <v>62039392</v>
          </cell>
          <cell r="C66">
            <v>47338400</v>
          </cell>
          <cell r="D66">
            <v>5518024</v>
          </cell>
          <cell r="G66">
            <v>46209957</v>
          </cell>
          <cell r="H66">
            <v>67990.87000000477</v>
          </cell>
          <cell r="I66">
            <v>1.2321597368914083</v>
          </cell>
          <cell r="J66">
            <v>-5450033.129999995</v>
          </cell>
          <cell r="K66">
            <v>97.6162206580704</v>
          </cell>
          <cell r="L66">
            <v>-1128443</v>
          </cell>
        </row>
        <row r="67">
          <cell r="B67">
            <v>909657875</v>
          </cell>
          <cell r="C67">
            <v>692849375</v>
          </cell>
          <cell r="D67">
            <v>86274941</v>
          </cell>
          <cell r="G67">
            <v>624656770.31</v>
          </cell>
          <cell r="H67">
            <v>2372552.830000043</v>
          </cell>
          <cell r="I67">
            <v>2.7499906722625784</v>
          </cell>
          <cell r="J67">
            <v>-83902388.16999996</v>
          </cell>
          <cell r="K67">
            <v>90.1576580494137</v>
          </cell>
          <cell r="L67">
            <v>-68192604.69000006</v>
          </cell>
        </row>
        <row r="68">
          <cell r="B68">
            <v>6492000000</v>
          </cell>
          <cell r="C68">
            <v>4804300000</v>
          </cell>
          <cell r="D68">
            <v>498350000</v>
          </cell>
          <cell r="G68">
            <v>4557576435.709998</v>
          </cell>
          <cell r="H68">
            <v>7474570.249999046</v>
          </cell>
          <cell r="I68">
            <v>1.4998635998794114</v>
          </cell>
          <cell r="J68">
            <v>-490875429.75000095</v>
          </cell>
          <cell r="K68">
            <v>94.86452627250584</v>
          </cell>
          <cell r="L68">
            <v>-246723564.29000187</v>
          </cell>
        </row>
        <row r="69">
          <cell r="B69">
            <v>23611545</v>
          </cell>
          <cell r="C69">
            <v>16775600</v>
          </cell>
          <cell r="D69">
            <v>2540801</v>
          </cell>
          <cell r="G69">
            <v>17476993.700000003</v>
          </cell>
          <cell r="H69">
            <v>109912.28000000492</v>
          </cell>
          <cell r="I69">
            <v>4.325890929671584</v>
          </cell>
          <cell r="J69">
            <v>-2430888.719999995</v>
          </cell>
          <cell r="K69">
            <v>104.18103495553066</v>
          </cell>
          <cell r="L69">
            <v>701393.700000003</v>
          </cell>
        </row>
        <row r="70">
          <cell r="B70">
            <v>26260500</v>
          </cell>
          <cell r="C70">
            <v>20963216</v>
          </cell>
          <cell r="D70">
            <v>2851864</v>
          </cell>
          <cell r="G70">
            <v>19805149.049999997</v>
          </cell>
          <cell r="H70">
            <v>43026.12999999896</v>
          </cell>
          <cell r="I70">
            <v>1.5087020278666499</v>
          </cell>
          <cell r="J70">
            <v>-2808837.870000001</v>
          </cell>
          <cell r="K70">
            <v>94.47571904043728</v>
          </cell>
          <cell r="L70">
            <v>-1158066.950000003</v>
          </cell>
        </row>
        <row r="71">
          <cell r="B71">
            <v>34002800</v>
          </cell>
          <cell r="C71">
            <v>26929941</v>
          </cell>
          <cell r="D71">
            <v>2789603</v>
          </cell>
          <cell r="G71">
            <v>26683696.89</v>
          </cell>
          <cell r="H71">
            <v>6670.210000000894</v>
          </cell>
          <cell r="I71">
            <v>0.2391096510865845</v>
          </cell>
          <cell r="J71">
            <v>-2782932.789999999</v>
          </cell>
          <cell r="K71">
            <v>99.08561214449003</v>
          </cell>
          <cell r="L71">
            <v>-246244.1099999994</v>
          </cell>
        </row>
        <row r="72">
          <cell r="B72">
            <v>249484300</v>
          </cell>
          <cell r="C72">
            <v>194100189</v>
          </cell>
          <cell r="D72">
            <v>23950418</v>
          </cell>
          <cell r="G72">
            <v>208230864.61</v>
          </cell>
          <cell r="H72">
            <v>388597.8000000119</v>
          </cell>
          <cell r="I72">
            <v>1.622509469354614</v>
          </cell>
          <cell r="J72">
            <v>-23561820.199999988</v>
          </cell>
          <cell r="K72">
            <v>107.28009368914113</v>
          </cell>
          <cell r="L72">
            <v>14130675.610000014</v>
          </cell>
        </row>
        <row r="73">
          <cell r="B73">
            <v>27825474</v>
          </cell>
          <cell r="C73">
            <v>19628806</v>
          </cell>
          <cell r="D73">
            <v>1893787</v>
          </cell>
          <cell r="G73">
            <v>18813495.459999997</v>
          </cell>
          <cell r="H73">
            <v>6840.839999999851</v>
          </cell>
          <cell r="I73">
            <v>0.3612254176419973</v>
          </cell>
          <cell r="J73">
            <v>-1886946.1600000001</v>
          </cell>
          <cell r="K73">
            <v>95.84635693072721</v>
          </cell>
          <cell r="L73">
            <v>-815310.5400000028</v>
          </cell>
        </row>
        <row r="74">
          <cell r="B74">
            <v>748400000</v>
          </cell>
          <cell r="C74">
            <v>554274000</v>
          </cell>
          <cell r="D74">
            <v>62935000</v>
          </cell>
          <cell r="G74">
            <v>502026228.9399997</v>
          </cell>
          <cell r="H74">
            <v>900532.8899999857</v>
          </cell>
          <cell r="I74">
            <v>1.4308936045125695</v>
          </cell>
          <cell r="J74">
            <v>-62034467.110000014</v>
          </cell>
          <cell r="K74">
            <v>90.57365652006042</v>
          </cell>
          <cell r="L74">
            <v>-52247771.0600003</v>
          </cell>
        </row>
        <row r="75">
          <cell r="B75">
            <v>26670600</v>
          </cell>
          <cell r="C75">
            <v>18784833</v>
          </cell>
          <cell r="D75">
            <v>3285229</v>
          </cell>
          <cell r="G75">
            <v>17429073.089999996</v>
          </cell>
          <cell r="H75">
            <v>102736.24999999627</v>
          </cell>
          <cell r="I75">
            <v>3.1272173111827604</v>
          </cell>
          <cell r="J75">
            <v>-3182492.7500000037</v>
          </cell>
          <cell r="K75">
            <v>92.78268851258883</v>
          </cell>
          <cell r="L75">
            <v>-1355759.9100000039</v>
          </cell>
        </row>
        <row r="76">
          <cell r="B76">
            <v>55160214</v>
          </cell>
          <cell r="C76">
            <v>42865119</v>
          </cell>
          <cell r="D76">
            <v>5687580</v>
          </cell>
          <cell r="G76">
            <v>36629646.88</v>
          </cell>
          <cell r="H76">
            <v>344768.7100000009</v>
          </cell>
          <cell r="I76">
            <v>6.061782163943205</v>
          </cell>
          <cell r="J76">
            <v>-5342811.289999999</v>
          </cell>
          <cell r="K76">
            <v>85.45327234481725</v>
          </cell>
          <cell r="L76">
            <v>-6235472.119999997</v>
          </cell>
        </row>
        <row r="77">
          <cell r="B77">
            <v>27606433</v>
          </cell>
          <cell r="C77">
            <v>22605878</v>
          </cell>
          <cell r="D77">
            <v>1968116</v>
          </cell>
          <cell r="G77">
            <v>22017150.970000003</v>
          </cell>
          <cell r="H77">
            <v>32237.680000003427</v>
          </cell>
          <cell r="I77">
            <v>1.637996947334579</v>
          </cell>
          <cell r="J77">
            <v>-1935878.3199999966</v>
          </cell>
          <cell r="K77">
            <v>97.39569049253474</v>
          </cell>
          <cell r="L77">
            <v>-588727.0299999975</v>
          </cell>
        </row>
        <row r="78">
          <cell r="B78">
            <v>55591700</v>
          </cell>
          <cell r="C78">
            <v>38419224</v>
          </cell>
          <cell r="D78">
            <v>4324950</v>
          </cell>
          <cell r="G78">
            <v>36628208.809999995</v>
          </cell>
          <cell r="H78">
            <v>88807.82999999821</v>
          </cell>
          <cell r="I78">
            <v>2.0533839697568346</v>
          </cell>
          <cell r="J78">
            <v>-4236142.170000002</v>
          </cell>
          <cell r="K78">
            <v>95.33823174044326</v>
          </cell>
          <cell r="L78">
            <v>-1791015.190000005</v>
          </cell>
        </row>
        <row r="79">
          <cell r="B79">
            <v>15484500</v>
          </cell>
          <cell r="C79">
            <v>12006251</v>
          </cell>
          <cell r="D79">
            <v>1131280</v>
          </cell>
          <cell r="G79">
            <v>7845788.13</v>
          </cell>
          <cell r="H79">
            <v>10085.290000000037</v>
          </cell>
          <cell r="I79">
            <v>0.8914937062442576</v>
          </cell>
          <cell r="J79">
            <v>-1121194.71</v>
          </cell>
          <cell r="K79">
            <v>65.34752713399044</v>
          </cell>
          <cell r="L79">
            <v>-4160462.87</v>
          </cell>
        </row>
        <row r="80">
          <cell r="B80">
            <v>18060318</v>
          </cell>
          <cell r="C80">
            <v>12532533</v>
          </cell>
          <cell r="D80">
            <v>1777292</v>
          </cell>
          <cell r="G80">
            <v>12438980.250000002</v>
          </cell>
          <cell r="H80">
            <v>32317.449999999255</v>
          </cell>
          <cell r="I80">
            <v>1.8183534275740427</v>
          </cell>
          <cell r="J80">
            <v>-1744974.5500000007</v>
          </cell>
          <cell r="K80">
            <v>99.25352081658194</v>
          </cell>
          <cell r="L80">
            <v>-93552.74999999814</v>
          </cell>
        </row>
        <row r="81">
          <cell r="B81">
            <v>29472000</v>
          </cell>
          <cell r="C81">
            <v>23155225</v>
          </cell>
          <cell r="D81">
            <v>2730845</v>
          </cell>
          <cell r="G81">
            <v>17784054.580000002</v>
          </cell>
          <cell r="H81">
            <v>51671.28000000119</v>
          </cell>
          <cell r="I81">
            <v>1.8921352182200453</v>
          </cell>
          <cell r="J81">
            <v>-2679173.719999999</v>
          </cell>
          <cell r="K81">
            <v>76.8036353781922</v>
          </cell>
          <cell r="L81">
            <v>-5371170.419999998</v>
          </cell>
        </row>
        <row r="82">
          <cell r="B82">
            <v>146298107</v>
          </cell>
          <cell r="C82">
            <v>106351628</v>
          </cell>
          <cell r="D82">
            <v>12397009</v>
          </cell>
          <cell r="G82">
            <v>95673134.24999999</v>
          </cell>
          <cell r="H82">
            <v>334649.1299999505</v>
          </cell>
          <cell r="I82">
            <v>2.699434436160775</v>
          </cell>
          <cell r="J82">
            <v>-12062359.87000005</v>
          </cell>
          <cell r="K82">
            <v>89.95925690013884</v>
          </cell>
          <cell r="L82">
            <v>-10678493.750000015</v>
          </cell>
        </row>
        <row r="83">
          <cell r="B83">
            <v>14411083905</v>
          </cell>
          <cell r="C83">
            <v>10786052197</v>
          </cell>
          <cell r="D83">
            <v>1162019616</v>
          </cell>
          <cell r="G83">
            <v>10306376022.329994</v>
          </cell>
          <cell r="H83">
            <v>22179191.599998653</v>
          </cell>
          <cell r="I83">
            <v>1.90867617849221</v>
          </cell>
          <cell r="J83">
            <v>-1139840424.4000015</v>
          </cell>
          <cell r="K83">
            <v>95.55281055654986</v>
          </cell>
          <cell r="L83">
            <v>-479676174.67000246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10" sqref="E10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01.09.2021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01.09.2021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2644343086</v>
      </c>
      <c r="C10" s="33">
        <f>'[1]вспомогат'!C10</f>
        <v>2065673221</v>
      </c>
      <c r="D10" s="33">
        <f>'[1]вспомогат'!D10</f>
        <v>178582492</v>
      </c>
      <c r="E10" s="33">
        <f>'[1]вспомогат'!G10</f>
        <v>2086125790.6399999</v>
      </c>
      <c r="F10" s="33">
        <f>'[1]вспомогат'!H10</f>
        <v>3780619.4099998474</v>
      </c>
      <c r="G10" s="34">
        <f>'[1]вспомогат'!I10</f>
        <v>2.117015709468231</v>
      </c>
      <c r="H10" s="35">
        <f>'[1]вспомогат'!J10</f>
        <v>-174801872.59000015</v>
      </c>
      <c r="I10" s="36">
        <f>'[1]вспомогат'!K10</f>
        <v>100.99011641493318</v>
      </c>
      <c r="J10" s="37">
        <f>'[1]вспомогат'!L10</f>
        <v>20452569.639999866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304580</v>
      </c>
      <c r="D12" s="38">
        <f>'[1]вспомогат'!D11</f>
        <v>21990</v>
      </c>
      <c r="E12" s="33">
        <f>'[1]вспомогат'!G11</f>
        <v>289190.6</v>
      </c>
      <c r="F12" s="38">
        <f>'[1]вспомогат'!H11</f>
        <v>0</v>
      </c>
      <c r="G12" s="39">
        <f>'[1]вспомогат'!I11</f>
        <v>0</v>
      </c>
      <c r="H12" s="35">
        <f>'[1]вспомогат'!J11</f>
        <v>-21990</v>
      </c>
      <c r="I12" s="36">
        <f>'[1]вспомогат'!K11</f>
        <v>94.94733731696105</v>
      </c>
      <c r="J12" s="37">
        <f>'[1]вспомогат'!L11</f>
        <v>-15389.400000000023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16650</v>
      </c>
      <c r="D13" s="38">
        <f>'[1]вспомогат'!D12</f>
        <v>2450</v>
      </c>
      <c r="E13" s="33">
        <f>'[1]вспомогат'!G12</f>
        <v>90692.70999999999</v>
      </c>
      <c r="F13" s="38">
        <f>'[1]вспомогат'!H12</f>
        <v>0</v>
      </c>
      <c r="G13" s="39">
        <f>'[1]вспомогат'!I12</f>
        <v>0</v>
      </c>
      <c r="H13" s="35">
        <f>'[1]вспомогат'!J12</f>
        <v>-2450</v>
      </c>
      <c r="I13" s="36">
        <f>'[1]вспомогат'!K12</f>
        <v>544.700960960961</v>
      </c>
      <c r="J13" s="37">
        <f>'[1]вспомогат'!L12</f>
        <v>74042.70999999999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318600</v>
      </c>
      <c r="D14" s="38">
        <f>'[1]вспомогат'!D13</f>
        <v>33900</v>
      </c>
      <c r="E14" s="33">
        <f>'[1]вспомогат'!G13</f>
        <v>365632.18</v>
      </c>
      <c r="F14" s="38">
        <f>'[1]вспомогат'!H13</f>
        <v>0</v>
      </c>
      <c r="G14" s="39">
        <f>'[1]вспомогат'!I13</f>
        <v>0</v>
      </c>
      <c r="H14" s="35">
        <f>'[1]вспомогат'!J13</f>
        <v>-33900</v>
      </c>
      <c r="I14" s="36">
        <f>'[1]вспомогат'!K13</f>
        <v>114.76214061519146</v>
      </c>
      <c r="J14" s="37">
        <f>'[1]вспомогат'!L13</f>
        <v>47032.17999999999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1449372.84</v>
      </c>
      <c r="F15" s="38">
        <f>'[1]вспомогат'!H14</f>
        <v>0</v>
      </c>
      <c r="G15" s="39">
        <f>'[1]вспомогат'!I14</f>
        <v>0</v>
      </c>
      <c r="H15" s="35">
        <f>'[1]вспомогат'!J14</f>
        <v>0</v>
      </c>
      <c r="I15" s="36">
        <f>'[1]вспомогат'!K14</f>
        <v>1449.37284</v>
      </c>
      <c r="J15" s="37">
        <f>'[1]вспомогат'!L14</f>
        <v>1349372.84</v>
      </c>
    </row>
    <row r="16" spans="1:10" ht="12.75">
      <c r="A16" s="32" t="s">
        <v>18</v>
      </c>
      <c r="B16" s="33">
        <f>'[1]вспомогат'!B15</f>
        <v>120000</v>
      </c>
      <c r="C16" s="33">
        <f>'[1]вспомогат'!C15</f>
        <v>120000</v>
      </c>
      <c r="D16" s="38">
        <f>'[1]вспомогат'!D15</f>
        <v>0</v>
      </c>
      <c r="E16" s="33">
        <f>'[1]вспомогат'!G15</f>
        <v>119524.61999999998</v>
      </c>
      <c r="F16" s="38">
        <f>'[1]вспомогат'!H15</f>
        <v>0</v>
      </c>
      <c r="G16" s="39">
        <f>'[1]вспомогат'!I15</f>
        <v>0</v>
      </c>
      <c r="H16" s="35">
        <f>'[1]вспомогат'!J15</f>
        <v>0</v>
      </c>
      <c r="I16" s="36">
        <f>'[1]вспомогат'!K15</f>
        <v>99.60384999999998</v>
      </c>
      <c r="J16" s="37">
        <f>'[1]вспомогат'!L15</f>
        <v>-475.3800000000192</v>
      </c>
    </row>
    <row r="17" spans="1:10" ht="18" customHeight="1">
      <c r="A17" s="40" t="s">
        <v>19</v>
      </c>
      <c r="B17" s="41">
        <f>SUM(B12:B16)</f>
        <v>987700</v>
      </c>
      <c r="C17" s="41">
        <f>SUM(C12:C16)</f>
        <v>859830</v>
      </c>
      <c r="D17" s="41">
        <f>SUM(D12:D16)</f>
        <v>58340</v>
      </c>
      <c r="E17" s="41">
        <f>SUM(E12:E16)</f>
        <v>2314412.95</v>
      </c>
      <c r="F17" s="41">
        <f>SUM(F12:F16)</f>
        <v>0</v>
      </c>
      <c r="G17" s="42">
        <f>F17/D17*100</f>
        <v>0</v>
      </c>
      <c r="H17" s="41">
        <f>SUM(H12:H16)</f>
        <v>-58340</v>
      </c>
      <c r="I17" s="43">
        <f>E17/C17*100</f>
        <v>269.17099310328786</v>
      </c>
      <c r="J17" s="41">
        <f>SUM(J12:J16)</f>
        <v>1454582.95</v>
      </c>
    </row>
    <row r="18" spans="1:10" ht="20.25" customHeight="1">
      <c r="A18" s="32" t="s">
        <v>20</v>
      </c>
      <c r="B18" s="44">
        <f>'[1]вспомогат'!B16</f>
        <v>20160201</v>
      </c>
      <c r="C18" s="44">
        <f>'[1]вспомогат'!C16</f>
        <v>15581922</v>
      </c>
      <c r="D18" s="44">
        <f>'[1]вспомогат'!D16</f>
        <v>2677210</v>
      </c>
      <c r="E18" s="33">
        <f>'[1]вспомогат'!G16</f>
        <v>14435313.77</v>
      </c>
      <c r="F18" s="38">
        <f>'[1]вспомогат'!H16</f>
        <v>50130.70999999903</v>
      </c>
      <c r="G18" s="39">
        <f>'[1]вспомогат'!I16</f>
        <v>1.8724982351029256</v>
      </c>
      <c r="H18" s="35">
        <f>'[1]вспомогат'!J16</f>
        <v>-2627079.290000001</v>
      </c>
      <c r="I18" s="36">
        <f>'[1]вспомогат'!K16</f>
        <v>92.64141978120543</v>
      </c>
      <c r="J18" s="37">
        <f>'[1]вспомогат'!L16</f>
        <v>-1146608.2300000004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47725482</v>
      </c>
      <c r="D19" s="44">
        <f>'[1]вспомогат'!D17</f>
        <v>5496886</v>
      </c>
      <c r="E19" s="33">
        <f>'[1]вспомогат'!G17</f>
        <v>43030508.4</v>
      </c>
      <c r="F19" s="38">
        <f>'[1]вспомогат'!H17</f>
        <v>173506.05999999493</v>
      </c>
      <c r="G19" s="39">
        <f>'[1]вспомогат'!I17</f>
        <v>3.156442756862612</v>
      </c>
      <c r="H19" s="35">
        <f>'[1]вспомогат'!J17</f>
        <v>-5323379.940000005</v>
      </c>
      <c r="I19" s="36">
        <f>'[1]вспомогат'!K17</f>
        <v>90.16254335576957</v>
      </c>
      <c r="J19" s="37">
        <f>'[1]вспомогат'!L17</f>
        <v>-4694973.6000000015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21722735</v>
      </c>
      <c r="D20" s="44">
        <f>'[1]вспомогат'!D18</f>
        <v>3050152</v>
      </c>
      <c r="E20" s="33">
        <f>'[1]вспомогат'!G18</f>
        <v>19234477.249999996</v>
      </c>
      <c r="F20" s="38">
        <f>'[1]вспомогат'!H18</f>
        <v>7875.2999999932945</v>
      </c>
      <c r="G20" s="39">
        <f>'[1]вспомогат'!I18</f>
        <v>0.25819369001916276</v>
      </c>
      <c r="H20" s="35">
        <f>'[1]вспомогат'!J18</f>
        <v>-3042276.7000000067</v>
      </c>
      <c r="I20" s="36">
        <f>'[1]вспомогат'!K18</f>
        <v>88.54537538666285</v>
      </c>
      <c r="J20" s="37">
        <f>'[1]вспомогат'!L18</f>
        <v>-2488257.7500000037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18165592</v>
      </c>
      <c r="D21" s="44">
        <f>'[1]вспомогат'!D19</f>
        <v>3955894</v>
      </c>
      <c r="E21" s="33">
        <f>'[1]вспомогат'!G19</f>
        <v>14496195.909999998</v>
      </c>
      <c r="F21" s="38">
        <f>'[1]вспомогат'!H19</f>
        <v>11001.230000000447</v>
      </c>
      <c r="G21" s="39">
        <f>'[1]вспомогат'!I19</f>
        <v>0.2780971886506678</v>
      </c>
      <c r="H21" s="35">
        <f>'[1]вспомогат'!J19</f>
        <v>-3944892.7699999996</v>
      </c>
      <c r="I21" s="36">
        <f>'[1]вспомогат'!K19</f>
        <v>79.80029447980554</v>
      </c>
      <c r="J21" s="37">
        <f>'[1]вспомогат'!L19</f>
        <v>-3669396.0900000017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14986870</v>
      </c>
      <c r="D22" s="44">
        <f>'[1]вспомогат'!D20</f>
        <v>2819480</v>
      </c>
      <c r="E22" s="33">
        <f>'[1]вспомогат'!G20</f>
        <v>16037876.219999999</v>
      </c>
      <c r="F22" s="38">
        <f>'[1]вспомогат'!H20</f>
        <v>3294.119999997318</v>
      </c>
      <c r="G22" s="39">
        <f>'[1]вспомогат'!I20</f>
        <v>0.11683430987264737</v>
      </c>
      <c r="H22" s="35">
        <f>'[1]вспомогат'!J20</f>
        <v>-2816185.8800000027</v>
      </c>
      <c r="I22" s="36">
        <f>'[1]вспомогат'!K20</f>
        <v>107.01284671182174</v>
      </c>
      <c r="J22" s="37">
        <f>'[1]вспомогат'!L20</f>
        <v>1051006.2199999988</v>
      </c>
    </row>
    <row r="23" spans="1:10" ht="12.75">
      <c r="A23" s="32" t="s">
        <v>25</v>
      </c>
      <c r="B23" s="44">
        <f>'[1]вспомогат'!B21</f>
        <v>23356090</v>
      </c>
      <c r="C23" s="44">
        <f>'[1]вспомогат'!C21</f>
        <v>16414610</v>
      </c>
      <c r="D23" s="44">
        <f>'[1]вспомогат'!D21</f>
        <v>1913130</v>
      </c>
      <c r="E23" s="33">
        <f>'[1]вспомогат'!G21</f>
        <v>16356105.970000003</v>
      </c>
      <c r="F23" s="38">
        <f>'[1]вспомогат'!H21</f>
        <v>389059.1000000015</v>
      </c>
      <c r="G23" s="39">
        <f>'[1]вспомогат'!I21</f>
        <v>20.33626047367411</v>
      </c>
      <c r="H23" s="35">
        <f>'[1]вспомогат'!J21</f>
        <v>-1524070.8999999985</v>
      </c>
      <c r="I23" s="36">
        <f>'[1]вспомогат'!K21</f>
        <v>99.64358562280799</v>
      </c>
      <c r="J23" s="37">
        <f>'[1]вспомогат'!L21</f>
        <v>-58504.02999999747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32497921</v>
      </c>
      <c r="D24" s="44">
        <f>'[1]вспомогат'!D22</f>
        <v>3867002</v>
      </c>
      <c r="E24" s="33">
        <f>'[1]вспомогат'!G22</f>
        <v>29002085.180000003</v>
      </c>
      <c r="F24" s="38">
        <f>'[1]вспомогат'!H22</f>
        <v>85361.55999999493</v>
      </c>
      <c r="G24" s="39">
        <f>'[1]вспомогат'!I22</f>
        <v>2.2074351138167225</v>
      </c>
      <c r="H24" s="35">
        <f>'[1]вспомогат'!J22</f>
        <v>-3781640.440000005</v>
      </c>
      <c r="I24" s="36">
        <f>'[1]вспомогат'!K22</f>
        <v>89.24289396850956</v>
      </c>
      <c r="J24" s="37">
        <f>'[1]вспомогат'!L22</f>
        <v>-3495835.8199999966</v>
      </c>
    </row>
    <row r="25" spans="1:10" ht="12.75">
      <c r="A25" s="32" t="s">
        <v>27</v>
      </c>
      <c r="B25" s="44">
        <f>'[1]вспомогат'!B23</f>
        <v>93615995</v>
      </c>
      <c r="C25" s="44">
        <f>'[1]вспомогат'!C23</f>
        <v>64852301</v>
      </c>
      <c r="D25" s="44">
        <f>'[1]вспомогат'!D23</f>
        <v>7253422</v>
      </c>
      <c r="E25" s="33">
        <f>'[1]вспомогат'!G23</f>
        <v>65117574.73000001</v>
      </c>
      <c r="F25" s="38">
        <f>'[1]вспомогат'!H23</f>
        <v>204611.7800000012</v>
      </c>
      <c r="G25" s="39">
        <f>'[1]вспомогат'!I23</f>
        <v>2.8208999834836743</v>
      </c>
      <c r="H25" s="35">
        <f>'[1]вспомогат'!J23</f>
        <v>-7048810.219999999</v>
      </c>
      <c r="I25" s="36">
        <f>'[1]вспомогат'!K23</f>
        <v>100.40904289579488</v>
      </c>
      <c r="J25" s="37">
        <f>'[1]вспомогат'!L23</f>
        <v>265273.7300000116</v>
      </c>
    </row>
    <row r="26" spans="1:10" ht="12.75">
      <c r="A26" s="45" t="s">
        <v>28</v>
      </c>
      <c r="B26" s="44">
        <f>'[1]вспомогат'!B24</f>
        <v>28414475</v>
      </c>
      <c r="C26" s="44">
        <f>'[1]вспомогат'!C24</f>
        <v>23782475</v>
      </c>
      <c r="D26" s="44">
        <f>'[1]вспомогат'!D24</f>
        <v>5458000</v>
      </c>
      <c r="E26" s="33">
        <f>'[1]вспомогат'!G24</f>
        <v>19346729.119999997</v>
      </c>
      <c r="F26" s="38">
        <f>'[1]вспомогат'!H24</f>
        <v>177067.02999999747</v>
      </c>
      <c r="G26" s="39">
        <f>'[1]вспомогат'!I24</f>
        <v>3.2441742396481765</v>
      </c>
      <c r="H26" s="35">
        <f>'[1]вспомогат'!J24</f>
        <v>-5280932.9700000025</v>
      </c>
      <c r="I26" s="36">
        <f>'[1]вспомогат'!K24</f>
        <v>81.34867847017603</v>
      </c>
      <c r="J26" s="37">
        <f>'[1]вспомогат'!L24</f>
        <v>-4435745.880000003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25117867</v>
      </c>
      <c r="D27" s="44">
        <f>'[1]вспомогат'!D25</f>
        <v>2928250</v>
      </c>
      <c r="E27" s="33">
        <f>'[1]вспомогат'!G25</f>
        <v>23581824.539999995</v>
      </c>
      <c r="F27" s="38">
        <f>'[1]вспомогат'!H25</f>
        <v>27034.03999999538</v>
      </c>
      <c r="G27" s="39">
        <f>'[1]вспомогат'!I25</f>
        <v>0.923214889438927</v>
      </c>
      <c r="H27" s="35">
        <f>'[1]вспомогат'!J25</f>
        <v>-2901215.9600000046</v>
      </c>
      <c r="I27" s="36">
        <f>'[1]вспомогат'!K25</f>
        <v>93.88466202165971</v>
      </c>
      <c r="J27" s="37">
        <f>'[1]вспомогат'!L25</f>
        <v>-1536042.4600000046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13061545</v>
      </c>
      <c r="D28" s="44">
        <f>'[1]вспомогат'!D26</f>
        <v>4902326</v>
      </c>
      <c r="E28" s="33">
        <f>'[1]вспомогат'!G26</f>
        <v>8191950.749999998</v>
      </c>
      <c r="F28" s="38">
        <f>'[1]вспомогат'!H26</f>
        <v>2220.199999999255</v>
      </c>
      <c r="G28" s="39">
        <f>'[1]вспомогат'!I26</f>
        <v>0.04528870581024712</v>
      </c>
      <c r="H28" s="35">
        <f>'[1]вспомогат'!J26</f>
        <v>-4900105.800000001</v>
      </c>
      <c r="I28" s="36">
        <f>'[1]вспомогат'!K26</f>
        <v>62.71808388670711</v>
      </c>
      <c r="J28" s="37">
        <f>'[1]вспомогат'!L26</f>
        <v>-4869594.250000002</v>
      </c>
    </row>
    <row r="29" spans="1:10" ht="12.75">
      <c r="A29" s="32" t="s">
        <v>31</v>
      </c>
      <c r="B29" s="44">
        <f>'[1]вспомогат'!B27</f>
        <v>30527119</v>
      </c>
      <c r="C29" s="44">
        <f>'[1]вспомогат'!C27</f>
        <v>19875943</v>
      </c>
      <c r="D29" s="44">
        <f>'[1]вспомогат'!D27</f>
        <v>2723795</v>
      </c>
      <c r="E29" s="33">
        <f>'[1]вспомогат'!G27</f>
        <v>19978298.830000002</v>
      </c>
      <c r="F29" s="38">
        <f>'[1]вспомогат'!H27</f>
        <v>48825.13000000268</v>
      </c>
      <c r="G29" s="39">
        <f>'[1]вспомогат'!I27</f>
        <v>1.7925405546306783</v>
      </c>
      <c r="H29" s="35">
        <f>'[1]вспомогат'!J27</f>
        <v>-2674969.8699999973</v>
      </c>
      <c r="I29" s="36">
        <f>'[1]вспомогат'!K27</f>
        <v>100.51497345308347</v>
      </c>
      <c r="J29" s="37">
        <f>'[1]вспомогат'!L27</f>
        <v>102355.83000000194</v>
      </c>
    </row>
    <row r="30" spans="1:10" ht="12.75">
      <c r="A30" s="32" t="s">
        <v>32</v>
      </c>
      <c r="B30" s="44">
        <f>'[1]вспомогат'!B28</f>
        <v>12084269</v>
      </c>
      <c r="C30" s="44">
        <f>'[1]вспомогат'!C28</f>
        <v>7964012</v>
      </c>
      <c r="D30" s="44">
        <f>'[1]вспомогат'!D28</f>
        <v>705667</v>
      </c>
      <c r="E30" s="33">
        <f>'[1]вспомогат'!G28</f>
        <v>7930833.839999999</v>
      </c>
      <c r="F30" s="38">
        <f>'[1]вспомогат'!H28</f>
        <v>3369.820000000298</v>
      </c>
      <c r="G30" s="39">
        <f>'[1]вспомогат'!I28</f>
        <v>0.4775368552022835</v>
      </c>
      <c r="H30" s="35">
        <f>'[1]вспомогат'!J28</f>
        <v>-702297.1799999997</v>
      </c>
      <c r="I30" s="36">
        <f>'[1]вспомогат'!K28</f>
        <v>99.5833989200418</v>
      </c>
      <c r="J30" s="37">
        <f>'[1]вспомогат'!L28</f>
        <v>-33178.16000000108</v>
      </c>
    </row>
    <row r="31" spans="1:10" ht="12.75">
      <c r="A31" s="32" t="s">
        <v>33</v>
      </c>
      <c r="B31" s="44">
        <f>'[1]вспомогат'!B29</f>
        <v>72379215</v>
      </c>
      <c r="C31" s="44">
        <f>'[1]вспомогат'!C29</f>
        <v>55364905</v>
      </c>
      <c r="D31" s="44">
        <f>'[1]вспомогат'!D29</f>
        <v>6741610</v>
      </c>
      <c r="E31" s="33">
        <f>'[1]вспомогат'!G29</f>
        <v>51355545.45999999</v>
      </c>
      <c r="F31" s="38">
        <f>'[1]вспомогат'!H29</f>
        <v>138794.92999997735</v>
      </c>
      <c r="G31" s="39">
        <f>'[1]вспомогат'!I29</f>
        <v>2.0587801726883836</v>
      </c>
      <c r="H31" s="35">
        <f>'[1]вспомогат'!J29</f>
        <v>-6602815.070000023</v>
      </c>
      <c r="I31" s="36">
        <f>'[1]вспомогат'!K29</f>
        <v>92.75830141856108</v>
      </c>
      <c r="J31" s="37">
        <f>'[1]вспомогат'!L29</f>
        <v>-4009359.5400000066</v>
      </c>
    </row>
    <row r="32" spans="1:10" ht="12.75">
      <c r="A32" s="32" t="s">
        <v>34</v>
      </c>
      <c r="B32" s="44">
        <f>'[1]вспомогат'!B30</f>
        <v>95370097</v>
      </c>
      <c r="C32" s="44">
        <f>'[1]вспомогат'!C30</f>
        <v>71173518</v>
      </c>
      <c r="D32" s="44">
        <f>'[1]вспомогат'!D30</f>
        <v>7100384</v>
      </c>
      <c r="E32" s="33">
        <f>'[1]вспомогат'!G30</f>
        <v>65304426.33</v>
      </c>
      <c r="F32" s="38">
        <f>'[1]вспомогат'!H30</f>
        <v>68630.49000000954</v>
      </c>
      <c r="G32" s="39">
        <f>'[1]вспомогат'!I30</f>
        <v>0.9665743430215822</v>
      </c>
      <c r="H32" s="35">
        <f>'[1]вспомогат'!J30</f>
        <v>-7031753.50999999</v>
      </c>
      <c r="I32" s="36">
        <f>'[1]вспомогат'!K30</f>
        <v>91.75382665502076</v>
      </c>
      <c r="J32" s="37">
        <f>'[1]вспомогат'!L30</f>
        <v>-5869091.670000002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28820115</v>
      </c>
      <c r="D33" s="44">
        <f>'[1]вспомогат'!D31</f>
        <v>4223955</v>
      </c>
      <c r="E33" s="33">
        <f>'[1]вспомогат'!G31</f>
        <v>25654112.540000003</v>
      </c>
      <c r="F33" s="38">
        <f>'[1]вспомогат'!H31</f>
        <v>56895.39999999851</v>
      </c>
      <c r="G33" s="39">
        <f>'[1]вспомогат'!I31</f>
        <v>1.3469698422449696</v>
      </c>
      <c r="H33" s="35">
        <f>'[1]вспомогат'!J31</f>
        <v>-4167059.6000000015</v>
      </c>
      <c r="I33" s="36">
        <f>'[1]вспомогат'!K31</f>
        <v>89.01460851214509</v>
      </c>
      <c r="J33" s="37">
        <f>'[1]вспомогат'!L31</f>
        <v>-3166002.459999997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55706336</v>
      </c>
      <c r="D34" s="44">
        <f>'[1]вспомогат'!D32</f>
        <v>7271800</v>
      </c>
      <c r="E34" s="33">
        <f>'[1]вспомогат'!G32</f>
        <v>54659477.56999999</v>
      </c>
      <c r="F34" s="38">
        <f>'[1]вспомогат'!H32</f>
        <v>67545.37999998778</v>
      </c>
      <c r="G34" s="39">
        <f>'[1]вспомогат'!I32</f>
        <v>0.9288674055940452</v>
      </c>
      <c r="H34" s="35">
        <f>'[1]вспомогат'!J32</f>
        <v>-7204254.620000012</v>
      </c>
      <c r="I34" s="36">
        <f>'[1]вспомогат'!K32</f>
        <v>98.12075518662724</v>
      </c>
      <c r="J34" s="37">
        <f>'[1]вспомогат'!L32</f>
        <v>-1046858.4300000072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82048450</v>
      </c>
      <c r="D35" s="44">
        <f>'[1]вспомогат'!D33</f>
        <v>9347030</v>
      </c>
      <c r="E35" s="33">
        <f>'[1]вспомогат'!G33</f>
        <v>68614081.83</v>
      </c>
      <c r="F35" s="38">
        <f>'[1]вспомогат'!H33</f>
        <v>95584.8599999994</v>
      </c>
      <c r="G35" s="39">
        <f>'[1]вспомогат'!I33</f>
        <v>1.0226228010394682</v>
      </c>
      <c r="H35" s="35">
        <f>'[1]вспомогат'!J33</f>
        <v>-9251445.14</v>
      </c>
      <c r="I35" s="36">
        <f>'[1]вспомогат'!K33</f>
        <v>83.62629864427664</v>
      </c>
      <c r="J35" s="37">
        <f>'[1]вспомогат'!L33</f>
        <v>-13434368.170000002</v>
      </c>
    </row>
    <row r="36" spans="1:10" ht="12.75">
      <c r="A36" s="32" t="s">
        <v>38</v>
      </c>
      <c r="B36" s="44">
        <f>'[1]вспомогат'!B34</f>
        <v>22144180</v>
      </c>
      <c r="C36" s="44">
        <f>'[1]вспомогат'!C34</f>
        <v>15619656</v>
      </c>
      <c r="D36" s="44">
        <f>'[1]вспомогат'!D34</f>
        <v>2332651</v>
      </c>
      <c r="E36" s="33">
        <f>'[1]вспомогат'!G34</f>
        <v>14072109.33</v>
      </c>
      <c r="F36" s="38">
        <f>'[1]вспомогат'!H34</f>
        <v>173271.22000000253</v>
      </c>
      <c r="G36" s="39">
        <f>'[1]вспомогат'!I34</f>
        <v>7.42808161186575</v>
      </c>
      <c r="H36" s="35">
        <f>'[1]вспомогат'!J34</f>
        <v>-2159379.7799999975</v>
      </c>
      <c r="I36" s="36">
        <f>'[1]вспомогат'!K34</f>
        <v>90.09231272442875</v>
      </c>
      <c r="J36" s="37">
        <f>'[1]вспомогат'!L34</f>
        <v>-1547546.67</v>
      </c>
    </row>
    <row r="37" spans="1:10" ht="12.75">
      <c r="A37" s="32" t="s">
        <v>39</v>
      </c>
      <c r="B37" s="44">
        <f>'[1]вспомогат'!B35</f>
        <v>97473165</v>
      </c>
      <c r="C37" s="44">
        <f>'[1]вспомогат'!C35</f>
        <v>73211726</v>
      </c>
      <c r="D37" s="44">
        <f>'[1]вспомогат'!D35</f>
        <v>9487689</v>
      </c>
      <c r="E37" s="33">
        <f>'[1]вспомогат'!G35</f>
        <v>64537459.330000006</v>
      </c>
      <c r="F37" s="38">
        <f>'[1]вспомогат'!H35</f>
        <v>136445.29999999702</v>
      </c>
      <c r="G37" s="39">
        <f>'[1]вспомогат'!I35</f>
        <v>1.438129980862537</v>
      </c>
      <c r="H37" s="35">
        <f>'[1]вспомогат'!J35</f>
        <v>-9351243.700000003</v>
      </c>
      <c r="I37" s="36">
        <f>'[1]вспомогат'!K35</f>
        <v>88.15180689770926</v>
      </c>
      <c r="J37" s="37">
        <f>'[1]вспомогат'!L35</f>
        <v>-8674266.669999994</v>
      </c>
    </row>
    <row r="38" spans="1:10" ht="12" customHeight="1">
      <c r="A38" s="46" t="s">
        <v>40</v>
      </c>
      <c r="B38" s="44">
        <f>'[1]вспомогат'!B36</f>
        <v>26309400</v>
      </c>
      <c r="C38" s="44">
        <f>'[1]вспомогат'!C36</f>
        <v>17758339</v>
      </c>
      <c r="D38" s="44">
        <f>'[1]вспомогат'!D36</f>
        <v>2606984</v>
      </c>
      <c r="E38" s="33">
        <f>'[1]вспомогат'!G36</f>
        <v>17547411.770000003</v>
      </c>
      <c r="F38" s="38">
        <f>'[1]вспомогат'!H36</f>
        <v>33774.58000000194</v>
      </c>
      <c r="G38" s="39">
        <f>'[1]вспомогат'!I36</f>
        <v>1.2955422818092455</v>
      </c>
      <c r="H38" s="35">
        <f>'[1]вспомогат'!J36</f>
        <v>-2573209.419999998</v>
      </c>
      <c r="I38" s="36">
        <f>'[1]вспомогат'!K36</f>
        <v>98.81223559252925</v>
      </c>
      <c r="J38" s="37">
        <f>'[1]вспомогат'!L36</f>
        <v>-210927.22999999672</v>
      </c>
    </row>
    <row r="39" spans="1:10" ht="12.75" customHeight="1">
      <c r="A39" s="46" t="s">
        <v>41</v>
      </c>
      <c r="B39" s="44">
        <f>'[1]вспомогат'!B37</f>
        <v>12838300</v>
      </c>
      <c r="C39" s="44">
        <f>'[1]вспомогат'!C37</f>
        <v>9518600</v>
      </c>
      <c r="D39" s="44">
        <f>'[1]вспомогат'!D37</f>
        <v>848800</v>
      </c>
      <c r="E39" s="33">
        <f>'[1]вспомогат'!G37</f>
        <v>9847110.509999998</v>
      </c>
      <c r="F39" s="38">
        <f>'[1]вспомогат'!H37</f>
        <v>59152.41000000015</v>
      </c>
      <c r="G39" s="39">
        <f>'[1]вспомогат'!I37</f>
        <v>6.968945570216794</v>
      </c>
      <c r="H39" s="35">
        <f>'[1]вспомогат'!J37</f>
        <v>-789647.5899999999</v>
      </c>
      <c r="I39" s="36">
        <f>'[1]вспомогат'!K37</f>
        <v>103.45124818775868</v>
      </c>
      <c r="J39" s="37">
        <f>'[1]вспомогат'!L37</f>
        <v>328510.5099999979</v>
      </c>
    </row>
    <row r="40" spans="1:10" ht="12.75" customHeight="1">
      <c r="A40" s="46" t="s">
        <v>42</v>
      </c>
      <c r="B40" s="44">
        <f>'[1]вспомогат'!B38</f>
        <v>15119196</v>
      </c>
      <c r="C40" s="44">
        <f>'[1]вспомогат'!C38</f>
        <v>10679991</v>
      </c>
      <c r="D40" s="44">
        <f>'[1]вспомогат'!D38</f>
        <v>876278</v>
      </c>
      <c r="E40" s="33">
        <f>'[1]вспомогат'!G38</f>
        <v>11109100.009999996</v>
      </c>
      <c r="F40" s="38">
        <f>'[1]вспомогат'!H38</f>
        <v>62965.33999999799</v>
      </c>
      <c r="G40" s="39">
        <f>'[1]вспомогат'!I38</f>
        <v>7.18554385708622</v>
      </c>
      <c r="H40" s="35">
        <f>'[1]вспомогат'!J38</f>
        <v>-813312.660000002</v>
      </c>
      <c r="I40" s="36">
        <f>'[1]вспомогат'!K38</f>
        <v>104.01787801132039</v>
      </c>
      <c r="J40" s="37">
        <f>'[1]вспомогат'!L38</f>
        <v>429109.00999999605</v>
      </c>
    </row>
    <row r="41" spans="1:10" ht="12.75" customHeight="1">
      <c r="A41" s="46" t="s">
        <v>43</v>
      </c>
      <c r="B41" s="44">
        <f>'[1]вспомогат'!B39</f>
        <v>18653269</v>
      </c>
      <c r="C41" s="44">
        <f>'[1]вспомогат'!C39</f>
        <v>13527206</v>
      </c>
      <c r="D41" s="44">
        <f>'[1]вспомогат'!D39</f>
        <v>2480255</v>
      </c>
      <c r="E41" s="33">
        <f>'[1]вспомогат'!G39</f>
        <v>13446833.190000001</v>
      </c>
      <c r="F41" s="38">
        <f>'[1]вспомогат'!H39</f>
        <v>107191.07000000216</v>
      </c>
      <c r="G41" s="39">
        <f>'[1]вспомогат'!I39</f>
        <v>4.32177618833556</v>
      </c>
      <c r="H41" s="35">
        <f>'[1]вспомогат'!J39</f>
        <v>-2373063.929999998</v>
      </c>
      <c r="I41" s="36">
        <f>'[1]вспомогат'!K39</f>
        <v>99.40584323178047</v>
      </c>
      <c r="J41" s="37">
        <f>'[1]вспомогат'!L39</f>
        <v>-80372.80999999866</v>
      </c>
    </row>
    <row r="42" spans="1:10" ht="12" customHeight="1">
      <c r="A42" s="46" t="s">
        <v>44</v>
      </c>
      <c r="B42" s="44">
        <f>'[1]вспомогат'!B40</f>
        <v>19582000</v>
      </c>
      <c r="C42" s="44">
        <f>'[1]вспомогат'!C40</f>
        <v>14424300</v>
      </c>
      <c r="D42" s="44">
        <f>'[1]вспомогат'!D40</f>
        <v>2008540</v>
      </c>
      <c r="E42" s="33">
        <f>'[1]вспомогат'!G40</f>
        <v>14755317.49</v>
      </c>
      <c r="F42" s="38">
        <f>'[1]вспомогат'!H40</f>
        <v>54311.48999999836</v>
      </c>
      <c r="G42" s="39">
        <f>'[1]вспомогат'!I40</f>
        <v>2.704028299162494</v>
      </c>
      <c r="H42" s="35">
        <f>'[1]вспомогат'!J40</f>
        <v>-1954228.5100000016</v>
      </c>
      <c r="I42" s="36">
        <f>'[1]вспомогат'!K40</f>
        <v>102.2948599932059</v>
      </c>
      <c r="J42" s="37">
        <f>'[1]вспомогат'!L40</f>
        <v>331017.4900000002</v>
      </c>
    </row>
    <row r="43" spans="1:10" ht="14.25" customHeight="1">
      <c r="A43" s="46" t="s">
        <v>45</v>
      </c>
      <c r="B43" s="44">
        <f>'[1]вспомогат'!B41</f>
        <v>13860049</v>
      </c>
      <c r="C43" s="44">
        <f>'[1]вспомогат'!C41</f>
        <v>9722233</v>
      </c>
      <c r="D43" s="44">
        <f>'[1]вспомогат'!D41</f>
        <v>1620500</v>
      </c>
      <c r="E43" s="33">
        <f>'[1]вспомогат'!G41</f>
        <v>9257712.21</v>
      </c>
      <c r="F43" s="38">
        <f>'[1]вспомогат'!H41</f>
        <v>208676.2800000012</v>
      </c>
      <c r="G43" s="39">
        <f>'[1]вспомогат'!I41</f>
        <v>12.877277383523678</v>
      </c>
      <c r="H43" s="35">
        <f>'[1]вспомогат'!J41</f>
        <v>-1411823.7199999988</v>
      </c>
      <c r="I43" s="36">
        <f>'[1]вспомогат'!K41</f>
        <v>95.22207717095445</v>
      </c>
      <c r="J43" s="37">
        <f>'[1]вспомогат'!L41</f>
        <v>-464520.7899999991</v>
      </c>
    </row>
    <row r="44" spans="1:10" ht="14.25" customHeight="1">
      <c r="A44" s="47" t="s">
        <v>46</v>
      </c>
      <c r="B44" s="44">
        <f>'[1]вспомогат'!B42</f>
        <v>62090650</v>
      </c>
      <c r="C44" s="44">
        <f>'[1]вспомогат'!C42</f>
        <v>45071340</v>
      </c>
      <c r="D44" s="44">
        <f>'[1]вспомогат'!D42</f>
        <v>5618550</v>
      </c>
      <c r="E44" s="33">
        <f>'[1]вспомогат'!G42</f>
        <v>40436284.22999999</v>
      </c>
      <c r="F44" s="38">
        <f>'[1]вспомогат'!H42</f>
        <v>103530.85999999195</v>
      </c>
      <c r="G44" s="39">
        <f>'[1]вспомогат'!I42</f>
        <v>1.8426615407888505</v>
      </c>
      <c r="H44" s="35">
        <f>'[1]вспомогат'!J42</f>
        <v>-5515019.140000008</v>
      </c>
      <c r="I44" s="36">
        <f>'[1]вспомогат'!K42</f>
        <v>89.71617935033657</v>
      </c>
      <c r="J44" s="37">
        <f>'[1]вспомогат'!L42</f>
        <v>-4635055.770000011</v>
      </c>
    </row>
    <row r="45" spans="1:10" ht="14.25" customHeight="1">
      <c r="A45" s="47" t="s">
        <v>47</v>
      </c>
      <c r="B45" s="44">
        <f>'[1]вспомогат'!B43</f>
        <v>69110296</v>
      </c>
      <c r="C45" s="44">
        <f>'[1]вспомогат'!C43</f>
        <v>52018716</v>
      </c>
      <c r="D45" s="44">
        <f>'[1]вспомогат'!D43</f>
        <v>5653710</v>
      </c>
      <c r="E45" s="33">
        <f>'[1]вспомогат'!G43</f>
        <v>60288172.29</v>
      </c>
      <c r="F45" s="38">
        <f>'[1]вспомогат'!H43</f>
        <v>161759.37000001967</v>
      </c>
      <c r="G45" s="39">
        <f>'[1]вспомогат'!I43</f>
        <v>2.8611189820493035</v>
      </c>
      <c r="H45" s="35">
        <f>'[1]вспомогат'!J43</f>
        <v>-5491950.62999998</v>
      </c>
      <c r="I45" s="36">
        <f>'[1]вспомогат'!K43</f>
        <v>115.89707883216494</v>
      </c>
      <c r="J45" s="37">
        <f>'[1]вспомогат'!L43</f>
        <v>8269456.289999999</v>
      </c>
    </row>
    <row r="46" spans="1:10" ht="14.25" customHeight="1">
      <c r="A46" s="47" t="s">
        <v>48</v>
      </c>
      <c r="B46" s="44">
        <f>'[1]вспомогат'!B44</f>
        <v>120163430</v>
      </c>
      <c r="C46" s="44">
        <f>'[1]вспомогат'!C44</f>
        <v>90594971</v>
      </c>
      <c r="D46" s="44">
        <f>'[1]вспомогат'!D44</f>
        <v>9874505</v>
      </c>
      <c r="E46" s="33">
        <f>'[1]вспомогат'!G44</f>
        <v>82126799.64999999</v>
      </c>
      <c r="F46" s="38">
        <f>'[1]вспомогат'!H44</f>
        <v>758599.2299999893</v>
      </c>
      <c r="G46" s="39">
        <f>'[1]вспомогат'!I44</f>
        <v>7.682402611573838</v>
      </c>
      <c r="H46" s="35">
        <f>'[1]вспомогат'!J44</f>
        <v>-9115905.77000001</v>
      </c>
      <c r="I46" s="36">
        <f>'[1]вспомогат'!K44</f>
        <v>90.65271365890717</v>
      </c>
      <c r="J46" s="37">
        <f>'[1]вспомогат'!L44</f>
        <v>-8468171.350000009</v>
      </c>
    </row>
    <row r="47" spans="1:10" ht="14.25" customHeight="1">
      <c r="A47" s="47" t="s">
        <v>49</v>
      </c>
      <c r="B47" s="44">
        <f>'[1]вспомогат'!B45</f>
        <v>17967550</v>
      </c>
      <c r="C47" s="44">
        <f>'[1]вспомогат'!C45</f>
        <v>13146124</v>
      </c>
      <c r="D47" s="44">
        <f>'[1]вспомогат'!D45</f>
        <v>2357400</v>
      </c>
      <c r="E47" s="33">
        <f>'[1]вспомогат'!G45</f>
        <v>12636313.780000003</v>
      </c>
      <c r="F47" s="38">
        <f>'[1]вспомогат'!H45</f>
        <v>1473.440000001341</v>
      </c>
      <c r="G47" s="39">
        <f>'[1]вспомогат'!I45</f>
        <v>0.06250275727502083</v>
      </c>
      <c r="H47" s="35">
        <f>'[1]вспомогат'!J45</f>
        <v>-2355926.5599999987</v>
      </c>
      <c r="I47" s="36">
        <f>'[1]вспомогат'!K45</f>
        <v>96.12197313824214</v>
      </c>
      <c r="J47" s="37">
        <f>'[1]вспомогат'!L45</f>
        <v>-509810.21999999695</v>
      </c>
    </row>
    <row r="48" spans="1:10" ht="14.25" customHeight="1">
      <c r="A48" s="47" t="s">
        <v>50</v>
      </c>
      <c r="B48" s="44">
        <f>'[1]вспомогат'!B46</f>
        <v>20127100</v>
      </c>
      <c r="C48" s="44">
        <f>'[1]вспомогат'!C46</f>
        <v>14265200</v>
      </c>
      <c r="D48" s="44">
        <f>'[1]вспомогат'!D46</f>
        <v>2104340</v>
      </c>
      <c r="E48" s="33">
        <f>'[1]вспомогат'!G46</f>
        <v>10644793.370000001</v>
      </c>
      <c r="F48" s="38">
        <f>'[1]вспомогат'!H46</f>
        <v>39456.4299999997</v>
      </c>
      <c r="G48" s="39">
        <f>'[1]вспомогат'!I46</f>
        <v>1.8750026136460696</v>
      </c>
      <c r="H48" s="35">
        <f>'[1]вспомогат'!J46</f>
        <v>-2064883.5700000003</v>
      </c>
      <c r="I48" s="36">
        <f>'[1]вспомогат'!K46</f>
        <v>74.62070892802063</v>
      </c>
      <c r="J48" s="37">
        <f>'[1]вспомогат'!L46</f>
        <v>-3620406.629999999</v>
      </c>
    </row>
    <row r="49" spans="1:10" ht="14.25" customHeight="1">
      <c r="A49" s="47" t="s">
        <v>51</v>
      </c>
      <c r="B49" s="44">
        <f>'[1]вспомогат'!B47</f>
        <v>75036221</v>
      </c>
      <c r="C49" s="44">
        <f>'[1]вспомогат'!C47</f>
        <v>54013804</v>
      </c>
      <c r="D49" s="44">
        <f>'[1]вспомогат'!D47</f>
        <v>7036203</v>
      </c>
      <c r="E49" s="33">
        <f>'[1]вспомогат'!G47</f>
        <v>46647701.43000001</v>
      </c>
      <c r="F49" s="38">
        <f>'[1]вспомогат'!H47</f>
        <v>250705.62000000477</v>
      </c>
      <c r="G49" s="39">
        <f>'[1]вспомогат'!I47</f>
        <v>3.56308111065023</v>
      </c>
      <c r="H49" s="35">
        <f>'[1]вспомогат'!J47</f>
        <v>-6785497.379999995</v>
      </c>
      <c r="I49" s="36">
        <f>'[1]вспомогат'!K47</f>
        <v>86.36255544971432</v>
      </c>
      <c r="J49" s="37">
        <f>'[1]вспомогат'!L47</f>
        <v>-7366102.569999993</v>
      </c>
    </row>
    <row r="50" spans="1:10" ht="14.25" customHeight="1">
      <c r="A50" s="47" t="s">
        <v>52</v>
      </c>
      <c r="B50" s="44">
        <f>'[1]вспомогат'!B48</f>
        <v>29874036</v>
      </c>
      <c r="C50" s="44">
        <f>'[1]вспомогат'!C48</f>
        <v>21315166</v>
      </c>
      <c r="D50" s="44">
        <f>'[1]вспомогат'!D48</f>
        <v>2904130</v>
      </c>
      <c r="E50" s="33">
        <f>'[1]вспомогат'!G48</f>
        <v>18436669.159999996</v>
      </c>
      <c r="F50" s="38">
        <f>'[1]вспомогат'!H48</f>
        <v>35636.500000003725</v>
      </c>
      <c r="G50" s="39">
        <f>'[1]вспомогат'!I48</f>
        <v>1.2270972718164725</v>
      </c>
      <c r="H50" s="35">
        <f>'[1]вспомогат'!J48</f>
        <v>-2868493.4999999963</v>
      </c>
      <c r="I50" s="36">
        <f>'[1]вспомогат'!K48</f>
        <v>86.49554575366665</v>
      </c>
      <c r="J50" s="37">
        <f>'[1]вспомогат'!L48</f>
        <v>-2878496.8400000036</v>
      </c>
    </row>
    <row r="51" spans="1:10" ht="14.25" customHeight="1">
      <c r="A51" s="47" t="s">
        <v>53</v>
      </c>
      <c r="B51" s="44">
        <f>'[1]вспомогат'!B49</f>
        <v>19376230</v>
      </c>
      <c r="C51" s="44">
        <f>'[1]вспомогат'!C49</f>
        <v>13991645</v>
      </c>
      <c r="D51" s="44">
        <f>'[1]вспомогат'!D49</f>
        <v>2122850</v>
      </c>
      <c r="E51" s="33">
        <f>'[1]вспомогат'!G49</f>
        <v>13322555.139999997</v>
      </c>
      <c r="F51" s="38">
        <f>'[1]вспомогат'!H49</f>
        <v>1438.8399999979883</v>
      </c>
      <c r="G51" s="39">
        <f>'[1]вспомогат'!I49</f>
        <v>0.06777869373709816</v>
      </c>
      <c r="H51" s="35">
        <f>'[1]вспомогат'!J49</f>
        <v>-2121411.160000002</v>
      </c>
      <c r="I51" s="36">
        <f>'[1]вспомогат'!K49</f>
        <v>95.21793284492279</v>
      </c>
      <c r="J51" s="37">
        <f>'[1]вспомогат'!L49</f>
        <v>-669089.8600000031</v>
      </c>
    </row>
    <row r="52" spans="1:10" ht="14.25" customHeight="1">
      <c r="A52" s="47" t="s">
        <v>54</v>
      </c>
      <c r="B52" s="44">
        <f>'[1]вспомогат'!B50</f>
        <v>36114796</v>
      </c>
      <c r="C52" s="44">
        <f>'[1]вспомогат'!C50</f>
        <v>25671250</v>
      </c>
      <c r="D52" s="44">
        <f>'[1]вспомогат'!D50</f>
        <v>4389191</v>
      </c>
      <c r="E52" s="33">
        <f>'[1]вспомогат'!G50</f>
        <v>26262970.23</v>
      </c>
      <c r="F52" s="38">
        <f>'[1]вспомогат'!H50</f>
        <v>82287.6400000006</v>
      </c>
      <c r="G52" s="39">
        <f>'[1]вспомогат'!I50</f>
        <v>1.8747792019076086</v>
      </c>
      <c r="H52" s="35">
        <f>'[1]вспомогат'!J50</f>
        <v>-4306903.359999999</v>
      </c>
      <c r="I52" s="36">
        <f>'[1]вспомогат'!K50</f>
        <v>102.30499188781224</v>
      </c>
      <c r="J52" s="37">
        <f>'[1]вспомогат'!L50</f>
        <v>591720.2300000004</v>
      </c>
    </row>
    <row r="53" spans="1:10" ht="14.25" customHeight="1">
      <c r="A53" s="47" t="s">
        <v>55</v>
      </c>
      <c r="B53" s="44">
        <f>'[1]вспомогат'!B51</f>
        <v>27382726</v>
      </c>
      <c r="C53" s="44">
        <f>'[1]вспомогат'!C51</f>
        <v>20826524</v>
      </c>
      <c r="D53" s="44">
        <f>'[1]вспомогат'!D51</f>
        <v>2935631</v>
      </c>
      <c r="E53" s="33">
        <f>'[1]вспомогат'!G51</f>
        <v>19289198.42</v>
      </c>
      <c r="F53" s="38">
        <f>'[1]вспомогат'!H51</f>
        <v>23043.73999999836</v>
      </c>
      <c r="G53" s="39">
        <f>'[1]вспомогат'!I51</f>
        <v>0.7849671842271172</v>
      </c>
      <c r="H53" s="35">
        <f>'[1]вспомогат'!J51</f>
        <v>-2912587.2600000016</v>
      </c>
      <c r="I53" s="36">
        <f>'[1]вспомогат'!K51</f>
        <v>92.61842456283152</v>
      </c>
      <c r="J53" s="37">
        <f>'[1]вспомогат'!L51</f>
        <v>-1537325.5799999982</v>
      </c>
    </row>
    <row r="54" spans="1:10" ht="14.25" customHeight="1">
      <c r="A54" s="47" t="s">
        <v>56</v>
      </c>
      <c r="B54" s="44">
        <f>'[1]вспомогат'!B52</f>
        <v>486210400</v>
      </c>
      <c r="C54" s="44">
        <f>'[1]вспомогат'!C52</f>
        <v>354958220</v>
      </c>
      <c r="D54" s="44">
        <f>'[1]вспомогат'!D52</f>
        <v>41793600</v>
      </c>
      <c r="E54" s="33">
        <f>'[1]вспомогат'!G52</f>
        <v>383734221.6</v>
      </c>
      <c r="F54" s="38">
        <f>'[1]вспомогат'!H52</f>
        <v>633193.7499998212</v>
      </c>
      <c r="G54" s="39">
        <f>'[1]вспомогат'!I52</f>
        <v>1.5150495530411863</v>
      </c>
      <c r="H54" s="35">
        <f>'[1]вспомогат'!J52</f>
        <v>-41160406.25000018</v>
      </c>
      <c r="I54" s="36">
        <f>'[1]вспомогат'!K52</f>
        <v>108.10687004233908</v>
      </c>
      <c r="J54" s="37">
        <f>'[1]вспомогат'!L52</f>
        <v>28776001.600000024</v>
      </c>
    </row>
    <row r="55" spans="1:10" ht="14.25" customHeight="1">
      <c r="A55" s="47" t="s">
        <v>57</v>
      </c>
      <c r="B55" s="44">
        <f>'[1]вспомогат'!B53</f>
        <v>57772743</v>
      </c>
      <c r="C55" s="44">
        <f>'[1]вспомогат'!C53</f>
        <v>38929075</v>
      </c>
      <c r="D55" s="44">
        <f>'[1]вспомогат'!D53</f>
        <v>4710696</v>
      </c>
      <c r="E55" s="33">
        <f>'[1]вспомогат'!G53</f>
        <v>37759696.9</v>
      </c>
      <c r="F55" s="38">
        <f>'[1]вспомогат'!H53</f>
        <v>90171.6400000006</v>
      </c>
      <c r="G55" s="39">
        <f>'[1]вспомогат'!I53</f>
        <v>1.9141893257387146</v>
      </c>
      <c r="H55" s="35">
        <f>'[1]вспомогат'!J53</f>
        <v>-4620524.359999999</v>
      </c>
      <c r="I55" s="36">
        <f>'[1]вспомогат'!K53</f>
        <v>96.99613181150593</v>
      </c>
      <c r="J55" s="37">
        <f>'[1]вспомогат'!L53</f>
        <v>-1169378.1000000015</v>
      </c>
    </row>
    <row r="56" spans="1:10" ht="14.25" customHeight="1">
      <c r="A56" s="47" t="s">
        <v>58</v>
      </c>
      <c r="B56" s="44">
        <f>'[1]вспомогат'!B54</f>
        <v>12514241</v>
      </c>
      <c r="C56" s="44">
        <f>'[1]вспомогат'!C54</f>
        <v>9234309</v>
      </c>
      <c r="D56" s="44">
        <f>'[1]вспомогат'!D54</f>
        <v>1284288</v>
      </c>
      <c r="E56" s="33">
        <f>'[1]вспомогат'!G54</f>
        <v>8612175.05</v>
      </c>
      <c r="F56" s="38">
        <f>'[1]вспомогат'!H54</f>
        <v>9235.900000000373</v>
      </c>
      <c r="G56" s="39">
        <f>'[1]вспомогат'!I54</f>
        <v>0.7191455499078379</v>
      </c>
      <c r="H56" s="35">
        <f>'[1]вспомогат'!J54</f>
        <v>-1275052.0999999996</v>
      </c>
      <c r="I56" s="36">
        <f>'[1]вспомогат'!K54</f>
        <v>93.26279908978572</v>
      </c>
      <c r="J56" s="37">
        <f>'[1]вспомогат'!L54</f>
        <v>-622133.9499999993</v>
      </c>
    </row>
    <row r="57" spans="1:10" ht="14.25" customHeight="1">
      <c r="A57" s="47" t="s">
        <v>59</v>
      </c>
      <c r="B57" s="44">
        <f>'[1]вспомогат'!B55</f>
        <v>247090055</v>
      </c>
      <c r="C57" s="44">
        <f>'[1]вспомогат'!C55</f>
        <v>195248804</v>
      </c>
      <c r="D57" s="44">
        <f>'[1]вспомогат'!D55</f>
        <v>21482357</v>
      </c>
      <c r="E57" s="33">
        <f>'[1]вспомогат'!G55</f>
        <v>159766680.57999998</v>
      </c>
      <c r="F57" s="38">
        <f>'[1]вспомогат'!H55</f>
        <v>527612.7899999917</v>
      </c>
      <c r="G57" s="39">
        <f>'[1]вспомогат'!I55</f>
        <v>2.4560284050767414</v>
      </c>
      <c r="H57" s="35">
        <f>'[1]вспомогат'!J55</f>
        <v>-20954744.21000001</v>
      </c>
      <c r="I57" s="36">
        <f>'[1]вспомогат'!K55</f>
        <v>81.82722624001322</v>
      </c>
      <c r="J57" s="37">
        <f>'[1]вспомогат'!L55</f>
        <v>-35482123.42000002</v>
      </c>
    </row>
    <row r="58" spans="1:10" ht="14.25" customHeight="1">
      <c r="A58" s="47" t="s">
        <v>60</v>
      </c>
      <c r="B58" s="44">
        <f>'[1]вспомогат'!B56</f>
        <v>57582320</v>
      </c>
      <c r="C58" s="44">
        <f>'[1]вспомогат'!C56</f>
        <v>41609246</v>
      </c>
      <c r="D58" s="44">
        <f>'[1]вспомогат'!D56</f>
        <v>5259927</v>
      </c>
      <c r="E58" s="33">
        <f>'[1]вспомогат'!G56</f>
        <v>38335415.17999999</v>
      </c>
      <c r="F58" s="38">
        <f>'[1]вспомогат'!H56</f>
        <v>10841.590000003576</v>
      </c>
      <c r="G58" s="39">
        <f>'[1]вспомогат'!I56</f>
        <v>0.2061167388825658</v>
      </c>
      <c r="H58" s="35">
        <f>'[1]вспомогат'!J56</f>
        <v>-5249085.409999996</v>
      </c>
      <c r="I58" s="36">
        <f>'[1]вспомогат'!K56</f>
        <v>92.13196312185035</v>
      </c>
      <c r="J58" s="37">
        <f>'[1]вспомогат'!L56</f>
        <v>-3273830.8200000077</v>
      </c>
    </row>
    <row r="59" spans="1:10" ht="14.25" customHeight="1">
      <c r="A59" s="47" t="s">
        <v>61</v>
      </c>
      <c r="B59" s="44">
        <f>'[1]вспомогат'!B57</f>
        <v>12891700</v>
      </c>
      <c r="C59" s="44">
        <f>'[1]вспомогат'!C57</f>
        <v>8914420</v>
      </c>
      <c r="D59" s="44">
        <f>'[1]вспомогат'!D57</f>
        <v>1676800</v>
      </c>
      <c r="E59" s="33">
        <f>'[1]вспомогат'!G57</f>
        <v>9070447.790000001</v>
      </c>
      <c r="F59" s="38">
        <f>'[1]вспомогат'!H57</f>
        <v>34220.53000000119</v>
      </c>
      <c r="G59" s="39">
        <f>'[1]вспомогат'!I57</f>
        <v>2.040823592557323</v>
      </c>
      <c r="H59" s="35">
        <f>'[1]вспомогат'!J57</f>
        <v>-1642579.4699999988</v>
      </c>
      <c r="I59" s="36">
        <f>'[1]вспомогат'!K57</f>
        <v>101.75028538031641</v>
      </c>
      <c r="J59" s="37">
        <f>'[1]вспомогат'!L57</f>
        <v>156027.79000000097</v>
      </c>
    </row>
    <row r="60" spans="1:10" ht="14.25" customHeight="1">
      <c r="A60" s="47" t="s">
        <v>62</v>
      </c>
      <c r="B60" s="44">
        <f>'[1]вспомогат'!B58</f>
        <v>22815730</v>
      </c>
      <c r="C60" s="44">
        <f>'[1]вспомогат'!C58</f>
        <v>15586290</v>
      </c>
      <c r="D60" s="44">
        <f>'[1]вспомогат'!D58</f>
        <v>2483670</v>
      </c>
      <c r="E60" s="33">
        <f>'[1]вспомогат'!G58</f>
        <v>15274143.48</v>
      </c>
      <c r="F60" s="38">
        <f>'[1]вспомогат'!H58</f>
        <v>0</v>
      </c>
      <c r="G60" s="39">
        <f>'[1]вспомогат'!I58</f>
        <v>0</v>
      </c>
      <c r="H60" s="35">
        <f>'[1]вспомогат'!J58</f>
        <v>-2483670</v>
      </c>
      <c r="I60" s="36">
        <f>'[1]вспомогат'!K58</f>
        <v>97.99730070465775</v>
      </c>
      <c r="J60" s="37">
        <f>'[1]вспомогат'!L58</f>
        <v>-312146.51999999955</v>
      </c>
    </row>
    <row r="61" spans="1:10" ht="14.25" customHeight="1">
      <c r="A61" s="47" t="s">
        <v>63</v>
      </c>
      <c r="B61" s="44">
        <f>'[1]вспомогат'!B59</f>
        <v>23839040</v>
      </c>
      <c r="C61" s="44">
        <f>'[1]вспомогат'!C59</f>
        <v>18030440</v>
      </c>
      <c r="D61" s="44">
        <f>'[1]вспомогат'!D59</f>
        <v>2820600</v>
      </c>
      <c r="E61" s="33">
        <f>'[1]вспомогат'!G59</f>
        <v>16057760.97</v>
      </c>
      <c r="F61" s="38">
        <f>'[1]вспомогат'!H59</f>
        <v>28994.610000001267</v>
      </c>
      <c r="G61" s="39">
        <f>'[1]вспомогат'!I59</f>
        <v>1.027958944905384</v>
      </c>
      <c r="H61" s="35">
        <f>'[1]вспомогат'!J59</f>
        <v>-2791605.3899999987</v>
      </c>
      <c r="I61" s="36">
        <f>'[1]вспомогат'!K59</f>
        <v>89.05917420761779</v>
      </c>
      <c r="J61" s="37">
        <f>'[1]вспомогат'!L59</f>
        <v>-1972679.0299999993</v>
      </c>
    </row>
    <row r="62" spans="1:10" ht="14.25" customHeight="1">
      <c r="A62" s="47" t="s">
        <v>64</v>
      </c>
      <c r="B62" s="44">
        <f>'[1]вспомогат'!B60</f>
        <v>70941800</v>
      </c>
      <c r="C62" s="44">
        <f>'[1]вспомогат'!C60</f>
        <v>51501782</v>
      </c>
      <c r="D62" s="44">
        <f>'[1]вспомогат'!D60</f>
        <v>5610566</v>
      </c>
      <c r="E62" s="33">
        <f>'[1]вспомогат'!G60</f>
        <v>51487440.779999994</v>
      </c>
      <c r="F62" s="38">
        <f>'[1]вспомогат'!H60</f>
        <v>65252.13000000268</v>
      </c>
      <c r="G62" s="39">
        <f>'[1]вспомогат'!I60</f>
        <v>1.163022233407515</v>
      </c>
      <c r="H62" s="35">
        <f>'[1]вспомогат'!J60</f>
        <v>-5545313.869999997</v>
      </c>
      <c r="I62" s="36">
        <f>'[1]вспомогат'!K60</f>
        <v>99.9721539344017</v>
      </c>
      <c r="J62" s="37">
        <f>'[1]вспомогат'!L60</f>
        <v>-14341.220000006258</v>
      </c>
    </row>
    <row r="63" spans="1:10" ht="14.25" customHeight="1">
      <c r="A63" s="47" t="s">
        <v>65</v>
      </c>
      <c r="B63" s="44">
        <f>'[1]вспомогат'!B61</f>
        <v>17938500</v>
      </c>
      <c r="C63" s="44">
        <f>'[1]вспомогат'!C61</f>
        <v>12269102</v>
      </c>
      <c r="D63" s="44">
        <f>'[1]вспомогат'!D61</f>
        <v>1655434</v>
      </c>
      <c r="E63" s="33">
        <f>'[1]вспомогат'!G61</f>
        <v>11244976.440000003</v>
      </c>
      <c r="F63" s="38">
        <f>'[1]вспомогат'!H61</f>
        <v>30628.66000000201</v>
      </c>
      <c r="G63" s="39">
        <f>'[1]вспомогат'!I61</f>
        <v>1.8501891346922927</v>
      </c>
      <c r="H63" s="35">
        <f>'[1]вспомогат'!J61</f>
        <v>-1624805.339999998</v>
      </c>
      <c r="I63" s="36">
        <f>'[1]вспомогат'!K61</f>
        <v>91.65280751598613</v>
      </c>
      <c r="J63" s="37">
        <f>'[1]вспомогат'!L61</f>
        <v>-1024125.5599999968</v>
      </c>
    </row>
    <row r="64" spans="1:10" ht="14.25" customHeight="1">
      <c r="A64" s="47" t="s">
        <v>66</v>
      </c>
      <c r="B64" s="44">
        <f>'[1]вспомогат'!B62</f>
        <v>18691506</v>
      </c>
      <c r="C64" s="44">
        <f>'[1]вспомогат'!C62</f>
        <v>13856392</v>
      </c>
      <c r="D64" s="44">
        <f>'[1]вспомогат'!D62</f>
        <v>1485738</v>
      </c>
      <c r="E64" s="33">
        <f>'[1]вспомогат'!G62</f>
        <v>13184415.489999995</v>
      </c>
      <c r="F64" s="38">
        <f>'[1]вспомогат'!H62</f>
        <v>152192.90000000037</v>
      </c>
      <c r="G64" s="39">
        <f>'[1]вспомогат'!I62</f>
        <v>10.24358938116952</v>
      </c>
      <c r="H64" s="35">
        <f>'[1]вспомогат'!J62</f>
        <v>-1333545.0999999996</v>
      </c>
      <c r="I64" s="36">
        <f>'[1]вспомогат'!K62</f>
        <v>95.15042220225868</v>
      </c>
      <c r="J64" s="37">
        <f>'[1]вспомогат'!L62</f>
        <v>-671976.5100000054</v>
      </c>
    </row>
    <row r="65" spans="1:10" ht="14.25" customHeight="1">
      <c r="A65" s="47" t="s">
        <v>67</v>
      </c>
      <c r="B65" s="44">
        <f>'[1]вспомогат'!B63</f>
        <v>35682700</v>
      </c>
      <c r="C65" s="44">
        <f>'[1]вспомогат'!C63</f>
        <v>23689290</v>
      </c>
      <c r="D65" s="44">
        <f>'[1]вспомогат'!D63</f>
        <v>6532420</v>
      </c>
      <c r="E65" s="33">
        <f>'[1]вспомогат'!G63</f>
        <v>18825371.339999996</v>
      </c>
      <c r="F65" s="38">
        <f>'[1]вспомогат'!H63</f>
        <v>191597.93999999762</v>
      </c>
      <c r="G65" s="39">
        <f>'[1]вспомогат'!I63</f>
        <v>2.933031556452243</v>
      </c>
      <c r="H65" s="35">
        <f>'[1]вспомогат'!J63</f>
        <v>-6340822.060000002</v>
      </c>
      <c r="I65" s="36">
        <f>'[1]вспомогат'!K63</f>
        <v>79.46785800671947</v>
      </c>
      <c r="J65" s="37">
        <f>'[1]вспомогат'!L63</f>
        <v>-4863918.660000004</v>
      </c>
    </row>
    <row r="66" spans="1:10" ht="14.25" customHeight="1">
      <c r="A66" s="47" t="s">
        <v>68</v>
      </c>
      <c r="B66" s="44">
        <f>'[1]вспомогат'!B64</f>
        <v>110679135</v>
      </c>
      <c r="C66" s="44">
        <f>'[1]вспомогат'!C64</f>
        <v>81924740</v>
      </c>
      <c r="D66" s="44">
        <f>'[1]вспомогат'!D64</f>
        <v>9029145</v>
      </c>
      <c r="E66" s="33">
        <f>'[1]вспомогат'!G64</f>
        <v>76157324.92999999</v>
      </c>
      <c r="F66" s="38">
        <f>'[1]вспомогат'!H64</f>
        <v>111134.06999999285</v>
      </c>
      <c r="G66" s="39">
        <f>'[1]вспомогат'!I64</f>
        <v>1.230837139064583</v>
      </c>
      <c r="H66" s="35">
        <f>'[1]вспомогат'!J64</f>
        <v>-8918010.930000007</v>
      </c>
      <c r="I66" s="36">
        <f>'[1]вспомогат'!K64</f>
        <v>92.96010573851072</v>
      </c>
      <c r="J66" s="37">
        <f>'[1]вспомогат'!L64</f>
        <v>-5767415.070000008</v>
      </c>
    </row>
    <row r="67" spans="1:10" ht="14.25" customHeight="1">
      <c r="A67" s="47" t="s">
        <v>69</v>
      </c>
      <c r="B67" s="44">
        <f>'[1]вспомогат'!B65</f>
        <v>95029034</v>
      </c>
      <c r="C67" s="44">
        <f>'[1]вспомогат'!C65</f>
        <v>69647428</v>
      </c>
      <c r="D67" s="44">
        <f>'[1]вспомогат'!D65</f>
        <v>7452604</v>
      </c>
      <c r="E67" s="33">
        <f>'[1]вспомогат'!G65</f>
        <v>63508189.79999999</v>
      </c>
      <c r="F67" s="38">
        <f>'[1]вспомогат'!H65</f>
        <v>241001.459999986</v>
      </c>
      <c r="G67" s="39">
        <f>'[1]вспомогат'!I65</f>
        <v>3.2337886193870755</v>
      </c>
      <c r="H67" s="35">
        <f>'[1]вспомогат'!J65</f>
        <v>-7211602.540000014</v>
      </c>
      <c r="I67" s="36">
        <f>'[1]вспомогат'!K65</f>
        <v>91.18526214636381</v>
      </c>
      <c r="J67" s="37">
        <f>'[1]вспомогат'!L65</f>
        <v>-6139238.20000001</v>
      </c>
    </row>
    <row r="68" spans="1:10" ht="14.25" customHeight="1">
      <c r="A68" s="47" t="s">
        <v>70</v>
      </c>
      <c r="B68" s="44">
        <f>'[1]вспомогат'!B66</f>
        <v>62039392</v>
      </c>
      <c r="C68" s="44">
        <f>'[1]вспомогат'!C66</f>
        <v>47338400</v>
      </c>
      <c r="D68" s="44">
        <f>'[1]вспомогат'!D66</f>
        <v>5518024</v>
      </c>
      <c r="E68" s="33">
        <f>'[1]вспомогат'!G66</f>
        <v>46209957</v>
      </c>
      <c r="F68" s="38">
        <f>'[1]вспомогат'!H66</f>
        <v>67990.87000000477</v>
      </c>
      <c r="G68" s="39">
        <f>'[1]вспомогат'!I66</f>
        <v>1.2321597368914083</v>
      </c>
      <c r="H68" s="35">
        <f>'[1]вспомогат'!J66</f>
        <v>-5450033.129999995</v>
      </c>
      <c r="I68" s="36">
        <f>'[1]вспомогат'!K66</f>
        <v>97.6162206580704</v>
      </c>
      <c r="J68" s="37">
        <f>'[1]вспомогат'!L66</f>
        <v>-1128443</v>
      </c>
    </row>
    <row r="69" spans="1:10" ht="14.25" customHeight="1">
      <c r="A69" s="47" t="s">
        <v>71</v>
      </c>
      <c r="B69" s="44">
        <f>'[1]вспомогат'!B67</f>
        <v>909657875</v>
      </c>
      <c r="C69" s="44">
        <f>'[1]вспомогат'!C67</f>
        <v>692849375</v>
      </c>
      <c r="D69" s="44">
        <f>'[1]вспомогат'!D67</f>
        <v>86274941</v>
      </c>
      <c r="E69" s="33">
        <f>'[1]вспомогат'!G67</f>
        <v>624656770.31</v>
      </c>
      <c r="F69" s="38">
        <f>'[1]вспомогат'!H67</f>
        <v>2372552.830000043</v>
      </c>
      <c r="G69" s="39">
        <f>'[1]вспомогат'!I67</f>
        <v>2.7499906722625784</v>
      </c>
      <c r="H69" s="35">
        <f>'[1]вспомогат'!J67</f>
        <v>-83902388.16999996</v>
      </c>
      <c r="I69" s="36">
        <f>'[1]вспомогат'!K67</f>
        <v>90.1576580494137</v>
      </c>
      <c r="J69" s="37">
        <f>'[1]вспомогат'!L67</f>
        <v>-68192604.69000006</v>
      </c>
    </row>
    <row r="70" spans="1:10" ht="14.25" customHeight="1">
      <c r="A70" s="47" t="s">
        <v>72</v>
      </c>
      <c r="B70" s="44">
        <f>'[1]вспомогат'!B68</f>
        <v>6492000000</v>
      </c>
      <c r="C70" s="44">
        <f>'[1]вспомогат'!C68</f>
        <v>4804300000</v>
      </c>
      <c r="D70" s="44">
        <f>'[1]вспомогат'!D68</f>
        <v>498350000</v>
      </c>
      <c r="E70" s="33">
        <f>'[1]вспомогат'!G68</f>
        <v>4557576435.709998</v>
      </c>
      <c r="F70" s="38">
        <f>'[1]вспомогат'!H68</f>
        <v>7474570.249999046</v>
      </c>
      <c r="G70" s="39">
        <f>'[1]вспомогат'!I68</f>
        <v>1.4998635998794114</v>
      </c>
      <c r="H70" s="35">
        <f>'[1]вспомогат'!J68</f>
        <v>-490875429.75000095</v>
      </c>
      <c r="I70" s="36">
        <f>'[1]вспомогат'!K68</f>
        <v>94.86452627250584</v>
      </c>
      <c r="J70" s="37">
        <f>'[1]вспомогат'!L68</f>
        <v>-246723564.29000187</v>
      </c>
    </row>
    <row r="71" spans="1:10" ht="14.25" customHeight="1">
      <c r="A71" s="47" t="s">
        <v>73</v>
      </c>
      <c r="B71" s="44">
        <f>'[1]вспомогат'!B69</f>
        <v>23611545</v>
      </c>
      <c r="C71" s="44">
        <f>'[1]вспомогат'!C69</f>
        <v>16775600</v>
      </c>
      <c r="D71" s="44">
        <f>'[1]вспомогат'!D69</f>
        <v>2540801</v>
      </c>
      <c r="E71" s="33">
        <f>'[1]вспомогат'!G69</f>
        <v>17476993.700000003</v>
      </c>
      <c r="F71" s="38">
        <f>'[1]вспомогат'!H69</f>
        <v>109912.28000000492</v>
      </c>
      <c r="G71" s="39">
        <f>'[1]вспомогат'!I69</f>
        <v>4.325890929671584</v>
      </c>
      <c r="H71" s="35">
        <f>'[1]вспомогат'!J69</f>
        <v>-2430888.719999995</v>
      </c>
      <c r="I71" s="36">
        <f>'[1]вспомогат'!K69</f>
        <v>104.18103495553066</v>
      </c>
      <c r="J71" s="37">
        <f>'[1]вспомогат'!L69</f>
        <v>701393.700000003</v>
      </c>
    </row>
    <row r="72" spans="1:10" ht="14.25" customHeight="1">
      <c r="A72" s="47" t="s">
        <v>74</v>
      </c>
      <c r="B72" s="44">
        <f>'[1]вспомогат'!B70</f>
        <v>26260500</v>
      </c>
      <c r="C72" s="44">
        <f>'[1]вспомогат'!C70</f>
        <v>20963216</v>
      </c>
      <c r="D72" s="44">
        <f>'[1]вспомогат'!D70</f>
        <v>2851864</v>
      </c>
      <c r="E72" s="33">
        <f>'[1]вспомогат'!G70</f>
        <v>19805149.049999997</v>
      </c>
      <c r="F72" s="38">
        <f>'[1]вспомогат'!H70</f>
        <v>43026.12999999896</v>
      </c>
      <c r="G72" s="39">
        <f>'[1]вспомогат'!I70</f>
        <v>1.5087020278666499</v>
      </c>
      <c r="H72" s="35">
        <f>'[1]вспомогат'!J70</f>
        <v>-2808837.870000001</v>
      </c>
      <c r="I72" s="36">
        <f>'[1]вспомогат'!K70</f>
        <v>94.47571904043728</v>
      </c>
      <c r="J72" s="37">
        <f>'[1]вспомогат'!L70</f>
        <v>-1158066.950000003</v>
      </c>
    </row>
    <row r="73" spans="1:10" ht="14.25" customHeight="1">
      <c r="A73" s="47" t="s">
        <v>75</v>
      </c>
      <c r="B73" s="44">
        <f>'[1]вспомогат'!B71</f>
        <v>34002800</v>
      </c>
      <c r="C73" s="44">
        <f>'[1]вспомогат'!C71</f>
        <v>26929941</v>
      </c>
      <c r="D73" s="44">
        <f>'[1]вспомогат'!D71</f>
        <v>2789603</v>
      </c>
      <c r="E73" s="33">
        <f>'[1]вспомогат'!G71</f>
        <v>26683696.89</v>
      </c>
      <c r="F73" s="38">
        <f>'[1]вспомогат'!H71</f>
        <v>6670.210000000894</v>
      </c>
      <c r="G73" s="39">
        <f>'[1]вспомогат'!I71</f>
        <v>0.2391096510865845</v>
      </c>
      <c r="H73" s="35">
        <f>'[1]вспомогат'!J71</f>
        <v>-2782932.789999999</v>
      </c>
      <c r="I73" s="36">
        <f>'[1]вспомогат'!K71</f>
        <v>99.08561214449003</v>
      </c>
      <c r="J73" s="37">
        <f>'[1]вспомогат'!L71</f>
        <v>-246244.1099999994</v>
      </c>
    </row>
    <row r="74" spans="1:10" ht="14.25" customHeight="1">
      <c r="A74" s="47" t="s">
        <v>76</v>
      </c>
      <c r="B74" s="44">
        <f>'[1]вспомогат'!B72</f>
        <v>249484300</v>
      </c>
      <c r="C74" s="44">
        <f>'[1]вспомогат'!C72</f>
        <v>194100189</v>
      </c>
      <c r="D74" s="44">
        <f>'[1]вспомогат'!D72</f>
        <v>23950418</v>
      </c>
      <c r="E74" s="33">
        <f>'[1]вспомогат'!G72</f>
        <v>208230864.61</v>
      </c>
      <c r="F74" s="38">
        <f>'[1]вспомогат'!H72</f>
        <v>388597.8000000119</v>
      </c>
      <c r="G74" s="39">
        <f>'[1]вспомогат'!I72</f>
        <v>1.622509469354614</v>
      </c>
      <c r="H74" s="35">
        <f>'[1]вспомогат'!J72</f>
        <v>-23561820.199999988</v>
      </c>
      <c r="I74" s="36">
        <f>'[1]вспомогат'!K72</f>
        <v>107.28009368914113</v>
      </c>
      <c r="J74" s="37">
        <f>'[1]вспомогат'!L72</f>
        <v>14130675.610000014</v>
      </c>
    </row>
    <row r="75" spans="1:10" ht="14.25" customHeight="1">
      <c r="A75" s="47" t="s">
        <v>77</v>
      </c>
      <c r="B75" s="44">
        <f>'[1]вспомогат'!B73</f>
        <v>27825474</v>
      </c>
      <c r="C75" s="44">
        <f>'[1]вспомогат'!C73</f>
        <v>19628806</v>
      </c>
      <c r="D75" s="44">
        <f>'[1]вспомогат'!D73</f>
        <v>1893787</v>
      </c>
      <c r="E75" s="33">
        <f>'[1]вспомогат'!G73</f>
        <v>18813495.459999997</v>
      </c>
      <c r="F75" s="38">
        <f>'[1]вспомогат'!H73</f>
        <v>6840.839999999851</v>
      </c>
      <c r="G75" s="39">
        <f>'[1]вспомогат'!I73</f>
        <v>0.3612254176419973</v>
      </c>
      <c r="H75" s="35">
        <f>'[1]вспомогат'!J73</f>
        <v>-1886946.1600000001</v>
      </c>
      <c r="I75" s="36">
        <f>'[1]вспомогат'!K73</f>
        <v>95.84635693072721</v>
      </c>
      <c r="J75" s="37">
        <f>'[1]вспомогат'!L73</f>
        <v>-815310.5400000028</v>
      </c>
    </row>
    <row r="76" spans="1:10" ht="14.25" customHeight="1">
      <c r="A76" s="47" t="s">
        <v>78</v>
      </c>
      <c r="B76" s="44">
        <f>'[1]вспомогат'!B74</f>
        <v>748400000</v>
      </c>
      <c r="C76" s="44">
        <f>'[1]вспомогат'!C74</f>
        <v>554274000</v>
      </c>
      <c r="D76" s="44">
        <f>'[1]вспомогат'!D74</f>
        <v>62935000</v>
      </c>
      <c r="E76" s="33">
        <f>'[1]вспомогат'!G74</f>
        <v>502026228.9399997</v>
      </c>
      <c r="F76" s="38">
        <f>'[1]вспомогат'!H74</f>
        <v>900532.8899999857</v>
      </c>
      <c r="G76" s="39">
        <f>'[1]вспомогат'!I74</f>
        <v>1.4308936045125695</v>
      </c>
      <c r="H76" s="35">
        <f>'[1]вспомогат'!J74</f>
        <v>-62034467.110000014</v>
      </c>
      <c r="I76" s="36">
        <f>'[1]вспомогат'!K74</f>
        <v>90.57365652006042</v>
      </c>
      <c r="J76" s="37">
        <f>'[1]вспомогат'!L74</f>
        <v>-52247771.0600003</v>
      </c>
    </row>
    <row r="77" spans="1:10" ht="14.25" customHeight="1">
      <c r="A77" s="47" t="s">
        <v>79</v>
      </c>
      <c r="B77" s="44">
        <f>'[1]вспомогат'!B75</f>
        <v>26670600</v>
      </c>
      <c r="C77" s="44">
        <f>'[1]вспомогат'!C75</f>
        <v>18784833</v>
      </c>
      <c r="D77" s="44">
        <f>'[1]вспомогат'!D75</f>
        <v>3285229</v>
      </c>
      <c r="E77" s="33">
        <f>'[1]вспомогат'!G75</f>
        <v>17429073.089999996</v>
      </c>
      <c r="F77" s="38">
        <f>'[1]вспомогат'!H75</f>
        <v>102736.24999999627</v>
      </c>
      <c r="G77" s="39">
        <f>'[1]вспомогат'!I75</f>
        <v>3.1272173111827604</v>
      </c>
      <c r="H77" s="35">
        <f>'[1]вспомогат'!J75</f>
        <v>-3182492.7500000037</v>
      </c>
      <c r="I77" s="36">
        <f>'[1]вспомогат'!K75</f>
        <v>92.78268851258883</v>
      </c>
      <c r="J77" s="37">
        <f>'[1]вспомогат'!L75</f>
        <v>-1355759.9100000039</v>
      </c>
    </row>
    <row r="78" spans="1:10" ht="14.25" customHeight="1">
      <c r="A78" s="47" t="s">
        <v>80</v>
      </c>
      <c r="B78" s="44">
        <f>'[1]вспомогат'!B76</f>
        <v>55160214</v>
      </c>
      <c r="C78" s="44">
        <f>'[1]вспомогат'!C76</f>
        <v>42865119</v>
      </c>
      <c r="D78" s="44">
        <f>'[1]вспомогат'!D76</f>
        <v>5687580</v>
      </c>
      <c r="E78" s="33">
        <f>'[1]вспомогат'!G76</f>
        <v>36629646.88</v>
      </c>
      <c r="F78" s="38">
        <f>'[1]вспомогат'!H76</f>
        <v>344768.7100000009</v>
      </c>
      <c r="G78" s="39">
        <f>'[1]вспомогат'!I76</f>
        <v>6.061782163943205</v>
      </c>
      <c r="H78" s="35">
        <f>'[1]вспомогат'!J76</f>
        <v>-5342811.289999999</v>
      </c>
      <c r="I78" s="36">
        <f>'[1]вспомогат'!K76</f>
        <v>85.45327234481725</v>
      </c>
      <c r="J78" s="37">
        <f>'[1]вспомогат'!L76</f>
        <v>-6235472.119999997</v>
      </c>
    </row>
    <row r="79" spans="1:10" ht="14.25" customHeight="1">
      <c r="A79" s="47" t="s">
        <v>81</v>
      </c>
      <c r="B79" s="44">
        <f>'[1]вспомогат'!B77</f>
        <v>27606433</v>
      </c>
      <c r="C79" s="44">
        <f>'[1]вспомогат'!C77</f>
        <v>22605878</v>
      </c>
      <c r="D79" s="44">
        <f>'[1]вспомогат'!D77</f>
        <v>1968116</v>
      </c>
      <c r="E79" s="33">
        <f>'[1]вспомогат'!G77</f>
        <v>22017150.970000003</v>
      </c>
      <c r="F79" s="38">
        <f>'[1]вспомогат'!H77</f>
        <v>32237.680000003427</v>
      </c>
      <c r="G79" s="39">
        <f>'[1]вспомогат'!I77</f>
        <v>1.637996947334579</v>
      </c>
      <c r="H79" s="35">
        <f>'[1]вспомогат'!J77</f>
        <v>-1935878.3199999966</v>
      </c>
      <c r="I79" s="36">
        <f>'[1]вспомогат'!K77</f>
        <v>97.39569049253474</v>
      </c>
      <c r="J79" s="37">
        <f>'[1]вспомогат'!L77</f>
        <v>-588727.0299999975</v>
      </c>
    </row>
    <row r="80" spans="1:10" ht="14.25" customHeight="1">
      <c r="A80" s="47" t="s">
        <v>82</v>
      </c>
      <c r="B80" s="44">
        <f>'[1]вспомогат'!B78</f>
        <v>55591700</v>
      </c>
      <c r="C80" s="44">
        <f>'[1]вспомогат'!C78</f>
        <v>38419224</v>
      </c>
      <c r="D80" s="44">
        <f>'[1]вспомогат'!D78</f>
        <v>4324950</v>
      </c>
      <c r="E80" s="33">
        <f>'[1]вспомогат'!G78</f>
        <v>36628208.809999995</v>
      </c>
      <c r="F80" s="38">
        <f>'[1]вспомогат'!H78</f>
        <v>88807.82999999821</v>
      </c>
      <c r="G80" s="39">
        <f>'[1]вспомогат'!I78</f>
        <v>2.0533839697568346</v>
      </c>
      <c r="H80" s="35">
        <f>'[1]вспомогат'!J78</f>
        <v>-4236142.170000002</v>
      </c>
      <c r="I80" s="36">
        <f>'[1]вспомогат'!K78</f>
        <v>95.33823174044326</v>
      </c>
      <c r="J80" s="37">
        <f>'[1]вспомогат'!L78</f>
        <v>-1791015.190000005</v>
      </c>
    </row>
    <row r="81" spans="1:10" ht="14.25" customHeight="1">
      <c r="A81" s="47" t="s">
        <v>83</v>
      </c>
      <c r="B81" s="44">
        <f>'[1]вспомогат'!B79</f>
        <v>15484500</v>
      </c>
      <c r="C81" s="44">
        <f>'[1]вспомогат'!C79</f>
        <v>12006251</v>
      </c>
      <c r="D81" s="44">
        <f>'[1]вспомогат'!D79</f>
        <v>1131280</v>
      </c>
      <c r="E81" s="33">
        <f>'[1]вспомогат'!G79</f>
        <v>7845788.13</v>
      </c>
      <c r="F81" s="38">
        <f>'[1]вспомогат'!H79</f>
        <v>10085.290000000037</v>
      </c>
      <c r="G81" s="39">
        <f>'[1]вспомогат'!I79</f>
        <v>0.8914937062442576</v>
      </c>
      <c r="H81" s="35">
        <f>'[1]вспомогат'!J79</f>
        <v>-1121194.71</v>
      </c>
      <c r="I81" s="36">
        <f>'[1]вспомогат'!K79</f>
        <v>65.34752713399044</v>
      </c>
      <c r="J81" s="37">
        <f>'[1]вспомогат'!L79</f>
        <v>-4160462.87</v>
      </c>
    </row>
    <row r="82" spans="1:10" ht="14.25" customHeight="1">
      <c r="A82" s="47" t="s">
        <v>84</v>
      </c>
      <c r="B82" s="44">
        <f>'[1]вспомогат'!B80</f>
        <v>18060318</v>
      </c>
      <c r="C82" s="44">
        <f>'[1]вспомогат'!C80</f>
        <v>12532533</v>
      </c>
      <c r="D82" s="44">
        <f>'[1]вспомогат'!D80</f>
        <v>1777292</v>
      </c>
      <c r="E82" s="33">
        <f>'[1]вспомогат'!G80</f>
        <v>12438980.250000002</v>
      </c>
      <c r="F82" s="38">
        <f>'[1]вспомогат'!H80</f>
        <v>32317.449999999255</v>
      </c>
      <c r="G82" s="39">
        <f>'[1]вспомогат'!I80</f>
        <v>1.8183534275740427</v>
      </c>
      <c r="H82" s="35">
        <f>'[1]вспомогат'!J80</f>
        <v>-1744974.5500000007</v>
      </c>
      <c r="I82" s="36">
        <f>'[1]вспомогат'!K80</f>
        <v>99.25352081658194</v>
      </c>
      <c r="J82" s="37">
        <f>'[1]вспомогат'!L80</f>
        <v>-93552.74999999814</v>
      </c>
    </row>
    <row r="83" spans="1:10" ht="14.25" customHeight="1">
      <c r="A83" s="47" t="s">
        <v>85</v>
      </c>
      <c r="B83" s="44">
        <f>'[1]вспомогат'!B81</f>
        <v>29472000</v>
      </c>
      <c r="C83" s="44">
        <f>'[1]вспомогат'!C81</f>
        <v>23155225</v>
      </c>
      <c r="D83" s="44">
        <f>'[1]вспомогат'!D81</f>
        <v>2730845</v>
      </c>
      <c r="E83" s="33">
        <f>'[1]вспомогат'!G81</f>
        <v>17784054.580000002</v>
      </c>
      <c r="F83" s="38">
        <f>'[1]вспомогат'!H81</f>
        <v>51671.28000000119</v>
      </c>
      <c r="G83" s="39">
        <f>'[1]вспомогат'!I81</f>
        <v>1.8921352182200453</v>
      </c>
      <c r="H83" s="35">
        <f>'[1]вспомогат'!J81</f>
        <v>-2679173.719999999</v>
      </c>
      <c r="I83" s="36">
        <f>'[1]вспомогат'!K81</f>
        <v>76.8036353781922</v>
      </c>
      <c r="J83" s="37">
        <f>'[1]вспомогат'!L81</f>
        <v>-5371170.419999998</v>
      </c>
    </row>
    <row r="84" spans="1:10" ht="14.25" customHeight="1">
      <c r="A84" s="47" t="s">
        <v>86</v>
      </c>
      <c r="B84" s="44">
        <f>'[1]вспомогат'!B82</f>
        <v>146298107</v>
      </c>
      <c r="C84" s="44">
        <f>'[1]вспомогат'!C82</f>
        <v>106351628</v>
      </c>
      <c r="D84" s="44">
        <f>'[1]вспомогат'!D82</f>
        <v>12397009</v>
      </c>
      <c r="E84" s="33">
        <f>'[1]вспомогат'!G82</f>
        <v>95673134.24999999</v>
      </c>
      <c r="F84" s="38">
        <f>'[1]вспомогат'!H82</f>
        <v>334649.1299999505</v>
      </c>
      <c r="G84" s="39">
        <f>'[1]вспомогат'!I82</f>
        <v>2.699434436160775</v>
      </c>
      <c r="H84" s="35">
        <f>'[1]вспомогат'!J82</f>
        <v>-12062359.87000005</v>
      </c>
      <c r="I84" s="36">
        <f>'[1]вспомогат'!K82</f>
        <v>89.95925690013884</v>
      </c>
      <c r="J84" s="37">
        <f>'[1]вспомогат'!L82</f>
        <v>-10678493.750000015</v>
      </c>
    </row>
    <row r="85" spans="1:10" ht="15" customHeight="1">
      <c r="A85" s="48" t="s">
        <v>87</v>
      </c>
      <c r="B85" s="41">
        <f>SUM(B18:B84)</f>
        <v>11765753119</v>
      </c>
      <c r="C85" s="41">
        <f>SUM(C18:C84)</f>
        <v>8719519146</v>
      </c>
      <c r="D85" s="41">
        <f>SUM(D18:D84)</f>
        <v>983378784</v>
      </c>
      <c r="E85" s="41">
        <f>SUM(E18:E84)</f>
        <v>8217935818.739999</v>
      </c>
      <c r="F85" s="41">
        <f>SUM(F18:F84)</f>
        <v>18398572.189998806</v>
      </c>
      <c r="G85" s="42">
        <f>F85/D85*100</f>
        <v>1.8709547622291194</v>
      </c>
      <c r="H85" s="41">
        <f>SUM(H38:H84)</f>
        <v>-872644402.4700011</v>
      </c>
      <c r="I85" s="43">
        <f>E85/C85*100</f>
        <v>94.24758041284768</v>
      </c>
      <c r="J85" s="41">
        <f>SUM(J18:J84)</f>
        <v>-501583327.2600023</v>
      </c>
    </row>
    <row r="86" spans="1:10" ht="15.75" customHeight="1">
      <c r="A86" s="49" t="s">
        <v>88</v>
      </c>
      <c r="B86" s="50">
        <f>'[1]вспомогат'!B83</f>
        <v>14411083905</v>
      </c>
      <c r="C86" s="50">
        <f>'[1]вспомогат'!C83</f>
        <v>10786052197</v>
      </c>
      <c r="D86" s="50">
        <f>'[1]вспомогат'!D83</f>
        <v>1162019616</v>
      </c>
      <c r="E86" s="50">
        <f>'[1]вспомогат'!G83</f>
        <v>10306376022.329994</v>
      </c>
      <c r="F86" s="50">
        <f>'[1]вспомогат'!H83</f>
        <v>22179191.599998653</v>
      </c>
      <c r="G86" s="51">
        <f>'[1]вспомогат'!I83</f>
        <v>1.90867617849221</v>
      </c>
      <c r="H86" s="50">
        <f>'[1]вспомогат'!J83</f>
        <v>-1139840424.4000015</v>
      </c>
      <c r="I86" s="51">
        <f>'[1]вспомогат'!K83</f>
        <v>95.55281055654986</v>
      </c>
      <c r="J86" s="50">
        <f>'[1]вспомогат'!L83</f>
        <v>-479676174.67000246</v>
      </c>
    </row>
    <row r="88" spans="2:5" ht="12.75">
      <c r="B88" s="52"/>
      <c r="E88" s="53"/>
    </row>
    <row r="89" ht="12.75">
      <c r="G89" s="54"/>
    </row>
    <row r="90" spans="2:5" ht="12.75">
      <c r="B90" s="55"/>
      <c r="C90" s="56"/>
      <c r="D90" s="56"/>
      <c r="E90" s="55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01.09.2021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2021-09-02T06:27:24Z</dcterms:created>
  <dcterms:modified xsi:type="dcterms:W3CDTF">2021-09-02T06:27:56Z</dcterms:modified>
  <cp:category/>
  <cp:version/>
  <cp:contentType/>
  <cp:contentStatus/>
</cp:coreProperties>
</file>