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<sst xmlns="http://schemas.openxmlformats.org/spreadsheetml/2006/main" count="94" uniqueCount="89">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</sst>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18.10.2021</v>
          </cell>
        </row>
        <row r="6">
          <cell r="G6" t="str">
            <v>Фактично надійшло на 18.10.2021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2644343086</v>
          </cell>
          <cell r="C10">
            <v>2191147911</v>
          </cell>
          <cell r="D10">
            <v>149874690</v>
          </cell>
          <cell r="G10">
            <v>2372769425.3499994</v>
          </cell>
          <cell r="H10">
            <v>107089066.21000004</v>
          </cell>
          <cell r="I10">
            <v>71.4524021434173</v>
          </cell>
          <cell r="J10">
            <v>-42785623.78999996</v>
          </cell>
          <cell r="K10">
            <v>108.28887513427202</v>
          </cell>
          <cell r="L10">
            <v>181621514.34999943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92156.45</v>
          </cell>
          <cell r="H12">
            <v>0</v>
          </cell>
          <cell r="I12">
            <v>0</v>
          </cell>
          <cell r="J12">
            <v>-2350</v>
          </cell>
          <cell r="K12">
            <v>485.033947368421</v>
          </cell>
          <cell r="L12">
            <v>73156.45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441423.54</v>
          </cell>
          <cell r="H13">
            <v>19739.77000000002</v>
          </cell>
          <cell r="I13">
            <v>64.29892508143328</v>
          </cell>
          <cell r="J13">
            <v>-10960.229999999981</v>
          </cell>
          <cell r="K13">
            <v>126.37375894646435</v>
          </cell>
          <cell r="L13">
            <v>92123.53999999998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1490347.44</v>
          </cell>
          <cell r="H14">
            <v>16630</v>
          </cell>
          <cell r="J14">
            <v>16630</v>
          </cell>
          <cell r="K14">
            <v>1490.3474399999998</v>
          </cell>
          <cell r="L14">
            <v>1390347.44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19382393.900000002</v>
          </cell>
          <cell r="H16">
            <v>1348474.1000000015</v>
          </cell>
          <cell r="I16">
            <v>89.81833501516994</v>
          </cell>
          <cell r="J16">
            <v>-152860.8999999985</v>
          </cell>
          <cell r="K16">
            <v>113.45842247763412</v>
          </cell>
          <cell r="L16">
            <v>2299136.9000000022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51675733.99</v>
          </cell>
          <cell r="H17">
            <v>3061158.6000000015</v>
          </cell>
          <cell r="I17">
            <v>37.6100580867756</v>
          </cell>
          <cell r="J17">
            <v>-5078043.3999999985</v>
          </cell>
          <cell r="K17">
            <v>92.50161334484591</v>
          </cell>
          <cell r="L17">
            <v>-4188950.009999998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25762083.930000007</v>
          </cell>
          <cell r="H18">
            <v>2293476.670000002</v>
          </cell>
          <cell r="I18">
            <v>84.09416699177793</v>
          </cell>
          <cell r="J18">
            <v>-433795.3299999982</v>
          </cell>
          <cell r="K18">
            <v>105.366366275478</v>
          </cell>
          <cell r="L18">
            <v>1312076.9300000072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18229205.09</v>
          </cell>
          <cell r="H19">
            <v>1520945.280000003</v>
          </cell>
          <cell r="I19">
            <v>34.421312560610126</v>
          </cell>
          <cell r="J19">
            <v>-2897669.719999997</v>
          </cell>
          <cell r="K19">
            <v>86.58323198663702</v>
          </cell>
          <cell r="L19">
            <v>-2824761.91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21351994.240000006</v>
          </cell>
          <cell r="H20">
            <v>1688457.3400000073</v>
          </cell>
          <cell r="I20">
            <v>41.11590033555921</v>
          </cell>
          <cell r="J20">
            <v>-2418122.6599999927</v>
          </cell>
          <cell r="K20">
            <v>111.82889545891395</v>
          </cell>
          <cell r="L20">
            <v>2258544.240000006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19382276</v>
          </cell>
          <cell r="H21">
            <v>897271.0100000054</v>
          </cell>
          <cell r="I21">
            <v>25.04335937390989</v>
          </cell>
          <cell r="J21">
            <v>-2685598.9899999946</v>
          </cell>
          <cell r="K21">
            <v>92.88928777282965</v>
          </cell>
          <cell r="L21">
            <v>-1483721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36856447.69</v>
          </cell>
          <cell r="H22">
            <v>4873581.34</v>
          </cell>
          <cell r="I22">
            <v>146.47246748266312</v>
          </cell>
          <cell r="J22">
            <v>1546279.3399999999</v>
          </cell>
          <cell r="K22">
            <v>102.87848784639803</v>
          </cell>
          <cell r="L22">
            <v>1031224.6899999976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83724812.26000002</v>
          </cell>
          <cell r="H23">
            <v>6352529.709999993</v>
          </cell>
          <cell r="I23">
            <v>37.62255306487486</v>
          </cell>
          <cell r="J23">
            <v>-10532368.290000007</v>
          </cell>
          <cell r="K23">
            <v>99.39173340747004</v>
          </cell>
          <cell r="L23">
            <v>-512386.73999997973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25668682.81</v>
          </cell>
          <cell r="H24">
            <v>2817192.799999997</v>
          </cell>
          <cell r="I24">
            <v>67.17197901764418</v>
          </cell>
          <cell r="J24">
            <v>-1376807.200000003</v>
          </cell>
          <cell r="K24">
            <v>96.58422650106908</v>
          </cell>
          <cell r="L24">
            <v>-907792.1900000013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28876871.890000004</v>
          </cell>
          <cell r="H25">
            <v>1525009.3399999999</v>
          </cell>
          <cell r="I25">
            <v>39.49067287810145</v>
          </cell>
          <cell r="J25">
            <v>-2336685.66</v>
          </cell>
          <cell r="K25">
            <v>98.79532222584383</v>
          </cell>
          <cell r="L25">
            <v>-352115.1099999957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9709156.53</v>
          </cell>
          <cell r="H26">
            <v>594013.9600000009</v>
          </cell>
          <cell r="I26">
            <v>12.01872286872486</v>
          </cell>
          <cell r="J26">
            <v>-4348391.039999999</v>
          </cell>
          <cell r="K26">
            <v>69.3315566679401</v>
          </cell>
          <cell r="L26">
            <v>-4294793.470000001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26645460.250000007</v>
          </cell>
          <cell r="H27">
            <v>2806825.700000003</v>
          </cell>
          <cell r="I27">
            <v>61.19424263116271</v>
          </cell>
          <cell r="J27">
            <v>-1779922.299999997</v>
          </cell>
          <cell r="K27">
            <v>108.9228501067197</v>
          </cell>
          <cell r="L27">
            <v>2182769.2500000075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9935907.020000001</v>
          </cell>
          <cell r="H28">
            <v>586363.2700000051</v>
          </cell>
          <cell r="I28">
            <v>36.99039728686482</v>
          </cell>
          <cell r="J28">
            <v>-998813.7299999949</v>
          </cell>
          <cell r="K28">
            <v>98.96185709798014</v>
          </cell>
          <cell r="L28">
            <v>-104230.97999999858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60921200.949999996</v>
          </cell>
          <cell r="H29">
            <v>3029690.36999999</v>
          </cell>
          <cell r="I29">
            <v>40.528708494962956</v>
          </cell>
          <cell r="J29">
            <v>-4445727.63000001</v>
          </cell>
          <cell r="K29">
            <v>93.11242954441943</v>
          </cell>
          <cell r="L29">
            <v>-4506370.0500000045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78104567.07</v>
          </cell>
          <cell r="H30">
            <v>4657126.370000005</v>
          </cell>
          <cell r="I30">
            <v>51.15762679431308</v>
          </cell>
          <cell r="J30">
            <v>-4446357.629999995</v>
          </cell>
          <cell r="K30">
            <v>97.29382653079146</v>
          </cell>
          <cell r="L30">
            <v>-2172434.930000007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32360511.069999997</v>
          </cell>
          <cell r="H31">
            <v>2424266.1300000027</v>
          </cell>
          <cell r="I31">
            <v>38.70947655331873</v>
          </cell>
          <cell r="J31">
            <v>-3838453.8699999973</v>
          </cell>
          <cell r="K31">
            <v>92.21401197708876</v>
          </cell>
          <cell r="L31">
            <v>-2732323.9300000034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67685305.08000003</v>
          </cell>
          <cell r="H32">
            <v>4343247.040000059</v>
          </cell>
          <cell r="I32">
            <v>29.28837965507398</v>
          </cell>
          <cell r="J32">
            <v>-10486002.959999941</v>
          </cell>
          <cell r="K32">
            <v>95.95908805521233</v>
          </cell>
          <cell r="L32">
            <v>-2850280.919999972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82669205.04</v>
          </cell>
          <cell r="H33">
            <v>5283387.460000008</v>
          </cell>
          <cell r="I33">
            <v>36.19718007444445</v>
          </cell>
          <cell r="J33">
            <v>-9312742.539999992</v>
          </cell>
          <cell r="K33">
            <v>85.53941156348344</v>
          </cell>
          <cell r="L33">
            <v>-13975374.959999993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18871690.99</v>
          </cell>
          <cell r="H34">
            <v>1691821.0100000016</v>
          </cell>
          <cell r="I34">
            <v>56.87003586687245</v>
          </cell>
          <cell r="J34">
            <v>-1283068.9899999984</v>
          </cell>
          <cell r="K34">
            <v>101.49046387042738</v>
          </cell>
          <cell r="L34">
            <v>277144.98999999836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81812292.27</v>
          </cell>
          <cell r="H35">
            <v>8748083.170000002</v>
          </cell>
          <cell r="I35">
            <v>91.8622571732316</v>
          </cell>
          <cell r="J35">
            <v>-774960.8299999982</v>
          </cell>
          <cell r="K35">
            <v>99.60737976133615</v>
          </cell>
          <cell r="L35">
            <v>-322477.7300000042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21936366.779999994</v>
          </cell>
          <cell r="H36">
            <v>1883630.799999997</v>
          </cell>
          <cell r="I36">
            <v>54.594449519799205</v>
          </cell>
          <cell r="J36">
            <v>-1566593.200000003</v>
          </cell>
          <cell r="K36">
            <v>103.43165060263628</v>
          </cell>
          <cell r="L36">
            <v>727803.7799999937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11235720.930000002</v>
          </cell>
          <cell r="H37">
            <v>341975.0800000001</v>
          </cell>
          <cell r="I37">
            <v>22.330878934308483</v>
          </cell>
          <cell r="J37">
            <v>-1189424.92</v>
          </cell>
          <cell r="K37">
            <v>101.68073239819006</v>
          </cell>
          <cell r="L37">
            <v>185720.93000000156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12978465.669999998</v>
          </cell>
          <cell r="H38">
            <v>718739.629999999</v>
          </cell>
          <cell r="I38">
            <v>29.43473155956566</v>
          </cell>
          <cell r="J38">
            <v>-1723068.370000001</v>
          </cell>
          <cell r="K38">
            <v>98.66547658588343</v>
          </cell>
          <cell r="L38">
            <v>-175543.33000000194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16843864.69</v>
          </cell>
          <cell r="H39">
            <v>1016890.4199999999</v>
          </cell>
          <cell r="I39">
            <v>42.93847440092895</v>
          </cell>
          <cell r="J39">
            <v>-1351359.58</v>
          </cell>
          <cell r="K39">
            <v>105.96653968278733</v>
          </cell>
          <cell r="L39">
            <v>948408.6900000013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18335057.520000003</v>
          </cell>
          <cell r="H40">
            <v>1106972.3200000003</v>
          </cell>
          <cell r="I40">
            <v>43.27948297904784</v>
          </cell>
          <cell r="J40">
            <v>-1450757.6799999997</v>
          </cell>
          <cell r="K40">
            <v>107.96740743008935</v>
          </cell>
          <cell r="L40">
            <v>1353027.5200000033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12349802.61</v>
          </cell>
          <cell r="H41">
            <v>1300956.709999999</v>
          </cell>
          <cell r="I41">
            <v>57.861238262806346</v>
          </cell>
          <cell r="J41">
            <v>-947451.290000001</v>
          </cell>
          <cell r="K41">
            <v>103.16742946346815</v>
          </cell>
          <cell r="L41">
            <v>379161.6099999994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49390144.720000006</v>
          </cell>
          <cell r="H42">
            <v>3671297.730000004</v>
          </cell>
          <cell r="I42">
            <v>50.24689232913582</v>
          </cell>
          <cell r="J42">
            <v>-3635219.269999996</v>
          </cell>
          <cell r="K42">
            <v>94.29584856822227</v>
          </cell>
          <cell r="L42">
            <v>-2987712.2799999937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69778071.99000002</v>
          </cell>
          <cell r="H43">
            <v>2964889.1100000367</v>
          </cell>
          <cell r="I43">
            <v>51.92984129892226</v>
          </cell>
          <cell r="J43">
            <v>-2744523.8899999633</v>
          </cell>
          <cell r="K43">
            <v>120.87360737085386</v>
          </cell>
          <cell r="L43">
            <v>12049942.990000024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100097274.74</v>
          </cell>
          <cell r="H44">
            <v>7205037.75</v>
          </cell>
          <cell r="I44">
            <v>57.392595557573514</v>
          </cell>
          <cell r="J44">
            <v>-5348912.25</v>
          </cell>
          <cell r="K44">
            <v>97.04151412306096</v>
          </cell>
          <cell r="L44">
            <v>-3051646.2600000054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16596743.570000004</v>
          </cell>
          <cell r="H45">
            <v>1615574.6099999994</v>
          </cell>
          <cell r="I45">
            <v>87.02963395911328</v>
          </cell>
          <cell r="J45">
            <v>-240775.3900000006</v>
          </cell>
          <cell r="K45">
            <v>110.62671110111575</v>
          </cell>
          <cell r="L45">
            <v>1594269.570000004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14067926.369999997</v>
          </cell>
          <cell r="H46">
            <v>1125255.379999997</v>
          </cell>
          <cell r="I46">
            <v>37.540672509449664</v>
          </cell>
          <cell r="J46">
            <v>-1872174.620000003</v>
          </cell>
          <cell r="K46">
            <v>86.50462053185738</v>
          </cell>
          <cell r="L46">
            <v>-2194703.6300000027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58753350.059999995</v>
          </cell>
          <cell r="H47">
            <v>4483435.350000016</v>
          </cell>
          <cell r="I47">
            <v>54.66657420300407</v>
          </cell>
          <cell r="J47">
            <v>-3717984.6499999836</v>
          </cell>
          <cell r="K47">
            <v>94.43564819440334</v>
          </cell>
          <cell r="L47">
            <v>-3461873.940000005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22197097.82</v>
          </cell>
          <cell r="H48">
            <v>1153281.450000003</v>
          </cell>
          <cell r="I48">
            <v>26.745207966874716</v>
          </cell>
          <cell r="J48">
            <v>-3158823.549999997</v>
          </cell>
          <cell r="K48">
            <v>86.61514454660428</v>
          </cell>
          <cell r="L48">
            <v>-3430173.1799999997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15899358.589999998</v>
          </cell>
          <cell r="H49">
            <v>770526.8699999992</v>
          </cell>
          <cell r="I49">
            <v>28.29895842897592</v>
          </cell>
          <cell r="J49">
            <v>-1952283.1300000008</v>
          </cell>
          <cell r="K49">
            <v>92.52175055886264</v>
          </cell>
          <cell r="L49">
            <v>-1285096.410000002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32199798.879999995</v>
          </cell>
          <cell r="H50">
            <v>1615635.6199999973</v>
          </cell>
          <cell r="I50">
            <v>33.237540311663935</v>
          </cell>
          <cell r="J50">
            <v>-3245240.3800000027</v>
          </cell>
          <cell r="K50">
            <v>105.46202671900409</v>
          </cell>
          <cell r="L50">
            <v>1667672.8799999952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24604552.959999997</v>
          </cell>
          <cell r="H51">
            <v>1629792.6699999943</v>
          </cell>
          <cell r="I51">
            <v>61.02750706118146</v>
          </cell>
          <cell r="J51">
            <v>-1040794.3300000057</v>
          </cell>
          <cell r="K51">
            <v>102.5313128734538</v>
          </cell>
          <cell r="L51">
            <v>607441.9599999972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459457733.78</v>
          </cell>
          <cell r="H52">
            <v>31201299.299999952</v>
          </cell>
          <cell r="I52">
            <v>64.50524644598636</v>
          </cell>
          <cell r="J52">
            <v>-17168873.700000048</v>
          </cell>
          <cell r="K52">
            <v>101.17056742239386</v>
          </cell>
          <cell r="L52">
            <v>5316034.779999971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47521333.82000001</v>
          </cell>
          <cell r="H53">
            <v>3392987.600000009</v>
          </cell>
          <cell r="I53">
            <v>39.26987623751787</v>
          </cell>
          <cell r="J53">
            <v>-5247191.399999991</v>
          </cell>
          <cell r="K53">
            <v>99.89926228399547</v>
          </cell>
          <cell r="L53">
            <v>-47920.17999999225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10725078.030000001</v>
          </cell>
          <cell r="H54">
            <v>987058.1000000015</v>
          </cell>
          <cell r="I54">
            <v>61.9458059446902</v>
          </cell>
          <cell r="J54">
            <v>-606363.8999999985</v>
          </cell>
          <cell r="K54">
            <v>98.32067699504496</v>
          </cell>
          <cell r="L54">
            <v>-183184.9699999988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191799841.51000002</v>
          </cell>
          <cell r="H55">
            <v>11584771.609999955</v>
          </cell>
          <cell r="I55">
            <v>59.65733003749888</v>
          </cell>
          <cell r="J55">
            <v>-7834085.390000045</v>
          </cell>
          <cell r="K55">
            <v>89.34733840044963</v>
          </cell>
          <cell r="L55">
            <v>-22867819.48999998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47476132.87999999</v>
          </cell>
          <cell r="H56">
            <v>2595728.960000001</v>
          </cell>
          <cell r="I56">
            <v>36.19593640061318</v>
          </cell>
          <cell r="J56">
            <v>-4575598.039999999</v>
          </cell>
          <cell r="K56">
            <v>97.3259024243114</v>
          </cell>
          <cell r="L56">
            <v>-1304440.1200000122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11837054.789999997</v>
          </cell>
          <cell r="H57">
            <v>706253.5699999984</v>
          </cell>
          <cell r="I57">
            <v>35.878099407614215</v>
          </cell>
          <cell r="J57">
            <v>-1262227.4300000016</v>
          </cell>
          <cell r="K57">
            <v>105.61582152837885</v>
          </cell>
          <cell r="L57">
            <v>629401.7899999972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18792994.99</v>
          </cell>
          <cell r="H58">
            <v>1104528.9399999976</v>
          </cell>
          <cell r="I58">
            <v>38.65773974520501</v>
          </cell>
          <cell r="J58">
            <v>-1752671.0600000024</v>
          </cell>
          <cell r="K58">
            <v>101.89500463307107</v>
          </cell>
          <cell r="L58">
            <v>349504.98999999836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19879735.36</v>
          </cell>
          <cell r="H59">
            <v>1656404.1200000048</v>
          </cell>
          <cell r="I59">
            <v>68.10592163151206</v>
          </cell>
          <cell r="J59">
            <v>-775695.8799999952</v>
          </cell>
          <cell r="K59">
            <v>97.15184605625694</v>
          </cell>
          <cell r="L59">
            <v>-582804.6400000006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63765781.22999999</v>
          </cell>
          <cell r="H60">
            <v>5881325.509999998</v>
          </cell>
          <cell r="I60">
            <v>91.80152846314232</v>
          </cell>
          <cell r="J60">
            <v>-525240.4900000021</v>
          </cell>
          <cell r="K60">
            <v>105.51143558525109</v>
          </cell>
          <cell r="L60">
            <v>3330833.2299999893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13726946.26</v>
          </cell>
          <cell r="H61">
            <v>788024.3000000007</v>
          </cell>
          <cell r="I61">
            <v>27.071946632807194</v>
          </cell>
          <cell r="J61">
            <v>-2122827.6999999993</v>
          </cell>
          <cell r="K61">
            <v>89.07843761246788</v>
          </cell>
          <cell r="L61">
            <v>-1683007.7400000002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16842617.23</v>
          </cell>
          <cell r="H62">
            <v>1947956.5999999996</v>
          </cell>
          <cell r="I62">
            <v>116.63684417257845</v>
          </cell>
          <cell r="J62">
            <v>277852.5999999996</v>
          </cell>
          <cell r="K62">
            <v>107.03884741142562</v>
          </cell>
          <cell r="L62">
            <v>1107566.2300000004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26235620.45</v>
          </cell>
          <cell r="H63">
            <v>1151423.1099999994</v>
          </cell>
          <cell r="I63">
            <v>24.012444135796667</v>
          </cell>
          <cell r="J63">
            <v>-3643686.8900000006</v>
          </cell>
          <cell r="K63">
            <v>92.10522408757073</v>
          </cell>
          <cell r="L63">
            <v>-2248779.5500000007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94771128.51000004</v>
          </cell>
          <cell r="H64">
            <v>8734271.700000033</v>
          </cell>
          <cell r="I64">
            <v>55.656899208070634</v>
          </cell>
          <cell r="J64">
            <v>-6958790.299999967</v>
          </cell>
          <cell r="K64">
            <v>99.7520747963454</v>
          </cell>
          <cell r="L64">
            <v>-235545.48999996483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76341939.17000002</v>
          </cell>
          <cell r="H65">
            <v>4744382.5</v>
          </cell>
          <cell r="I65">
            <v>54.45753010934934</v>
          </cell>
          <cell r="J65">
            <v>-3967695.5</v>
          </cell>
          <cell r="K65">
            <v>97.42524304581504</v>
          </cell>
          <cell r="L65">
            <v>-2017566.8299999833</v>
          </cell>
        </row>
        <row r="66">
          <cell r="B66">
            <v>66831766</v>
          </cell>
          <cell r="C66">
            <v>57396282</v>
          </cell>
          <cell r="D66">
            <v>6962008</v>
          </cell>
          <cell r="G66">
            <v>54480060.63</v>
          </cell>
          <cell r="H66">
            <v>3328704.299999997</v>
          </cell>
          <cell r="I66">
            <v>47.81241704979364</v>
          </cell>
          <cell r="J66">
            <v>-3633303.700000003</v>
          </cell>
          <cell r="K66">
            <v>94.91914586035381</v>
          </cell>
          <cell r="L66">
            <v>-2916221.3699999973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747689504.2499998</v>
          </cell>
          <cell r="H67">
            <v>54517333.25999987</v>
          </cell>
          <cell r="I67">
            <v>76.79113377358536</v>
          </cell>
          <cell r="J67">
            <v>-16476973.740000129</v>
          </cell>
          <cell r="K67">
            <v>97.98135168546708</v>
          </cell>
          <cell r="L67">
            <v>-15404177.750000238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5391174773.120001</v>
          </cell>
          <cell r="H68">
            <v>323349292.0400009</v>
          </cell>
          <cell r="I68">
            <v>50.70157460446898</v>
          </cell>
          <cell r="J68">
            <v>-314400707.9599991</v>
          </cell>
          <cell r="K68">
            <v>94.93176216094385</v>
          </cell>
          <cell r="L68">
            <v>-287825226.87999916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25502379.05</v>
          </cell>
          <cell r="H69">
            <v>2828039.280000001</v>
          </cell>
          <cell r="I69">
            <v>94.1548332753475</v>
          </cell>
          <cell r="J69">
            <v>-175565.7199999988</v>
          </cell>
          <cell r="K69">
            <v>125.86483432131301</v>
          </cell>
          <cell r="L69">
            <v>5240660.050000001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24293802.69999999</v>
          </cell>
          <cell r="H70">
            <v>1937274.969999995</v>
          </cell>
          <cell r="I70">
            <v>84.5993029517776</v>
          </cell>
          <cell r="J70">
            <v>-352667.0300000049</v>
          </cell>
          <cell r="K70">
            <v>106.22164983928452</v>
          </cell>
          <cell r="L70">
            <v>1422944.6999999918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33319614.34</v>
          </cell>
          <cell r="H71">
            <v>3256195.280000005</v>
          </cell>
          <cell r="I71">
            <v>106.19114237662804</v>
          </cell>
          <cell r="J71">
            <v>189842.28000000492</v>
          </cell>
          <cell r="K71">
            <v>111.07910310520359</v>
          </cell>
          <cell r="L71">
            <v>3323320.34</v>
          </cell>
        </row>
        <row r="72">
          <cell r="B72">
            <v>271336978</v>
          </cell>
          <cell r="C72">
            <v>233566735</v>
          </cell>
          <cell r="D72">
            <v>39364104</v>
          </cell>
          <cell r="G72">
            <v>239842871.70999998</v>
          </cell>
          <cell r="H72">
            <v>11781058.899999917</v>
          </cell>
          <cell r="I72">
            <v>29.928431496878265</v>
          </cell>
          <cell r="J72">
            <v>-27583045.100000083</v>
          </cell>
          <cell r="K72">
            <v>102.68708500377845</v>
          </cell>
          <cell r="L72">
            <v>6276136.709999979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22832048.48</v>
          </cell>
          <cell r="H73">
            <v>1026601.0400000028</v>
          </cell>
          <cell r="I73">
            <v>29.324512565452437</v>
          </cell>
          <cell r="J73">
            <v>-2474227.959999997</v>
          </cell>
          <cell r="K73">
            <v>95.01621010889264</v>
          </cell>
          <cell r="L73">
            <v>-1197586.5199999996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604145232.48</v>
          </cell>
          <cell r="H74">
            <v>41745766.20000005</v>
          </cell>
          <cell r="I74">
            <v>55.81507119650241</v>
          </cell>
          <cell r="J74">
            <v>-33047233.799999952</v>
          </cell>
          <cell r="K74">
            <v>96.74574196554822</v>
          </cell>
          <cell r="L74">
            <v>-20321767.51999998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22128575.35</v>
          </cell>
          <cell r="H75">
            <v>1281196.7700000033</v>
          </cell>
          <cell r="I75">
            <v>35.77795522829457</v>
          </cell>
          <cell r="J75">
            <v>-2299770.2299999967</v>
          </cell>
          <cell r="K75">
            <v>96.86359454044612</v>
          </cell>
          <cell r="L75">
            <v>-716514.6499999985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46477381.63000001</v>
          </cell>
          <cell r="H76">
            <v>2474449.0000000224</v>
          </cell>
          <cell r="I76">
            <v>56.037969365883114</v>
          </cell>
          <cell r="J76">
            <v>-1941215.9999999776</v>
          </cell>
          <cell r="K76">
            <v>98.30078458512872</v>
          </cell>
          <cell r="L76">
            <v>-803402.3699999899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26272325.14</v>
          </cell>
          <cell r="H77">
            <v>1492728.8400000036</v>
          </cell>
          <cell r="I77">
            <v>90.04628845985658</v>
          </cell>
          <cell r="J77">
            <v>-165006.15999999642</v>
          </cell>
          <cell r="K77">
            <v>108.24078291000046</v>
          </cell>
          <cell r="L77">
            <v>2000212.1400000006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45705234.46000001</v>
          </cell>
          <cell r="H78">
            <v>2884753.9700000063</v>
          </cell>
          <cell r="I78">
            <v>44.474754146179265</v>
          </cell>
          <cell r="J78">
            <v>-3601519.0299999937</v>
          </cell>
          <cell r="K78">
            <v>96.61717423664317</v>
          </cell>
          <cell r="L78">
            <v>-1600262.5399999917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9282425.14</v>
          </cell>
          <cell r="H79">
            <v>436361.3900000006</v>
          </cell>
          <cell r="I79">
            <v>38.8739966610305</v>
          </cell>
          <cell r="J79">
            <v>-686140.6099999994</v>
          </cell>
          <cell r="K79">
            <v>70.70302213774606</v>
          </cell>
          <cell r="L79">
            <v>-3846327.8599999994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15232695.700000003</v>
          </cell>
          <cell r="H80">
            <v>1223034.789999999</v>
          </cell>
          <cell r="I80">
            <v>55.459086143694314</v>
          </cell>
          <cell r="J80">
            <v>-982257.2100000009</v>
          </cell>
          <cell r="K80">
            <v>99.86148195616511</v>
          </cell>
          <cell r="L80">
            <v>-21129.29999999702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22431383.18</v>
          </cell>
          <cell r="H81">
            <v>1352886.1899999976</v>
          </cell>
          <cell r="I81">
            <v>59.726752065889386</v>
          </cell>
          <cell r="J81">
            <v>-912239.8100000024</v>
          </cell>
          <cell r="K81">
            <v>88.24183104316695</v>
          </cell>
          <cell r="L81">
            <v>-2988967.8200000003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116835937.64999996</v>
          </cell>
          <cell r="H82">
            <v>7610176.24999997</v>
          </cell>
          <cell r="I82">
            <v>48.66758932566043</v>
          </cell>
          <cell r="J82">
            <v>-8026875.75000003</v>
          </cell>
          <cell r="K82">
            <v>95.77604876944316</v>
          </cell>
          <cell r="L82">
            <v>-5152742.350000039</v>
          </cell>
        </row>
        <row r="83">
          <cell r="B83">
            <v>14985702393</v>
          </cell>
          <cell r="C83">
            <v>12409679977</v>
          </cell>
          <cell r="D83">
            <v>1358074734</v>
          </cell>
          <cell r="G83">
            <v>12218918305.399996</v>
          </cell>
          <cell r="H83">
            <v>739274516.5400007</v>
          </cell>
          <cell r="I83">
            <v>54.43548120231804</v>
          </cell>
          <cell r="J83">
            <v>-618800217.4599991</v>
          </cell>
          <cell r="K83">
            <v>98.46279942791789</v>
          </cell>
          <cell r="L83">
            <v>-190761671.5999999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2191147911</v>
      </c>
      <c r="D10" s="33">
        <f>'[1]вспомогат'!D10</f>
        <v>149874690</v>
      </c>
      <c r="E10" s="33">
        <f>'[1]вспомогат'!G10</f>
        <v>2372769425.3499994</v>
      </c>
      <c r="F10" s="33">
        <f>'[1]вспомогат'!H10</f>
        <v>107089066.21000004</v>
      </c>
      <c r="G10" s="34">
        <f>'[1]вспомогат'!I10</f>
        <v>71.4524021434173</v>
      </c>
      <c r="H10" s="35">
        <f>'[1]вспомогат'!J10</f>
        <v>-42785623.78999996</v>
      </c>
      <c r="I10" s="36">
        <f>'[1]вспомогат'!K10</f>
        <v>108.28887513427202</v>
      </c>
      <c r="J10" s="37">
        <f>'[1]вспомогат'!L10</f>
        <v>181621514.34999943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92156.45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-2350</v>
      </c>
      <c r="I13" s="36">
        <f>'[1]вспомогат'!K12</f>
        <v>485.033947368421</v>
      </c>
      <c r="J13" s="37">
        <f>'[1]вспомогат'!L12</f>
        <v>73156.45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441423.54</v>
      </c>
      <c r="F14" s="38">
        <f>'[1]вспомогат'!H13</f>
        <v>19739.77000000002</v>
      </c>
      <c r="G14" s="39">
        <f>'[1]вспомогат'!I13</f>
        <v>64.29892508143328</v>
      </c>
      <c r="H14" s="35">
        <f>'[1]вспомогат'!J13</f>
        <v>-10960.229999999981</v>
      </c>
      <c r="I14" s="36">
        <f>'[1]вспомогат'!K13</f>
        <v>126.37375894646435</v>
      </c>
      <c r="J14" s="37">
        <f>'[1]вспомогат'!L13</f>
        <v>92123.53999999998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1490347.44</v>
      </c>
      <c r="F15" s="38">
        <f>'[1]вспомогат'!H14</f>
        <v>16630</v>
      </c>
      <c r="G15" s="39">
        <f>'[1]вспомогат'!I14</f>
        <v>0</v>
      </c>
      <c r="H15" s="35">
        <f>'[1]вспомогат'!J14</f>
        <v>16630</v>
      </c>
      <c r="I15" s="36">
        <f>'[1]вспомогат'!K14</f>
        <v>1490.3474399999998</v>
      </c>
      <c r="J15" s="37">
        <f>'[1]вспомогат'!L14</f>
        <v>1390347.44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2439301.06</v>
      </c>
      <c r="F17" s="41">
        <f>SUM(F12:F16)</f>
        <v>36369.77000000002</v>
      </c>
      <c r="G17" s="42">
        <f>F17/D17*100</f>
        <v>68.03174335952117</v>
      </c>
      <c r="H17" s="41">
        <f>SUM(H12:H16)</f>
        <v>-17090.22999999998</v>
      </c>
      <c r="I17" s="43">
        <f>E17/C17*100</f>
        <v>267.08943052042616</v>
      </c>
      <c r="J17" s="41">
        <f>SUM(J12:J16)</f>
        <v>1526011.0599999998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19382393.900000002</v>
      </c>
      <c r="F18" s="38">
        <f>'[1]вспомогат'!H16</f>
        <v>1348474.1000000015</v>
      </c>
      <c r="G18" s="39">
        <f>'[1]вспомогат'!I16</f>
        <v>89.81833501516994</v>
      </c>
      <c r="H18" s="35">
        <f>'[1]вспомогат'!J16</f>
        <v>-152860.8999999985</v>
      </c>
      <c r="I18" s="36">
        <f>'[1]вспомогат'!K16</f>
        <v>113.45842247763412</v>
      </c>
      <c r="J18" s="37">
        <f>'[1]вспомогат'!L16</f>
        <v>2299136.9000000022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51675733.99</v>
      </c>
      <c r="F19" s="38">
        <f>'[1]вспомогат'!H17</f>
        <v>3061158.6000000015</v>
      </c>
      <c r="G19" s="39">
        <f>'[1]вспомогат'!I17</f>
        <v>37.6100580867756</v>
      </c>
      <c r="H19" s="35">
        <f>'[1]вспомогат'!J17</f>
        <v>-5078043.3999999985</v>
      </c>
      <c r="I19" s="36">
        <f>'[1]вспомогат'!K17</f>
        <v>92.50161334484591</v>
      </c>
      <c r="J19" s="37">
        <f>'[1]вспомогат'!L17</f>
        <v>-4188950.009999998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25762083.930000007</v>
      </c>
      <c r="F20" s="38">
        <f>'[1]вспомогат'!H18</f>
        <v>2293476.670000002</v>
      </c>
      <c r="G20" s="39">
        <f>'[1]вспомогат'!I18</f>
        <v>84.09416699177793</v>
      </c>
      <c r="H20" s="35">
        <f>'[1]вспомогат'!J18</f>
        <v>-433795.3299999982</v>
      </c>
      <c r="I20" s="36">
        <f>'[1]вспомогат'!K18</f>
        <v>105.366366275478</v>
      </c>
      <c r="J20" s="37">
        <f>'[1]вспомогат'!L18</f>
        <v>1312076.9300000072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18229205.09</v>
      </c>
      <c r="F21" s="38">
        <f>'[1]вспомогат'!H19</f>
        <v>1520945.280000003</v>
      </c>
      <c r="G21" s="39">
        <f>'[1]вспомогат'!I19</f>
        <v>34.421312560610126</v>
      </c>
      <c r="H21" s="35">
        <f>'[1]вспомогат'!J19</f>
        <v>-2897669.719999997</v>
      </c>
      <c r="I21" s="36">
        <f>'[1]вспомогат'!K19</f>
        <v>86.58323198663702</v>
      </c>
      <c r="J21" s="37">
        <f>'[1]вспомогат'!L19</f>
        <v>-2824761.91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21351994.240000006</v>
      </c>
      <c r="F22" s="38">
        <f>'[1]вспомогат'!H20</f>
        <v>1688457.3400000073</v>
      </c>
      <c r="G22" s="39">
        <f>'[1]вспомогат'!I20</f>
        <v>41.11590033555921</v>
      </c>
      <c r="H22" s="35">
        <f>'[1]вспомогат'!J20</f>
        <v>-2418122.6599999927</v>
      </c>
      <c r="I22" s="36">
        <f>'[1]вспомогат'!K20</f>
        <v>111.82889545891395</v>
      </c>
      <c r="J22" s="37">
        <f>'[1]вспомогат'!L20</f>
        <v>2258544.240000006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19382276</v>
      </c>
      <c r="F23" s="38">
        <f>'[1]вспомогат'!H21</f>
        <v>897271.0100000054</v>
      </c>
      <c r="G23" s="39">
        <f>'[1]вспомогат'!I21</f>
        <v>25.04335937390989</v>
      </c>
      <c r="H23" s="35">
        <f>'[1]вспомогат'!J21</f>
        <v>-2685598.9899999946</v>
      </c>
      <c r="I23" s="36">
        <f>'[1]вспомогат'!K21</f>
        <v>92.88928777282965</v>
      </c>
      <c r="J23" s="37">
        <f>'[1]вспомогат'!L21</f>
        <v>-1483721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36856447.69</v>
      </c>
      <c r="F24" s="38">
        <f>'[1]вспомогат'!H22</f>
        <v>4873581.34</v>
      </c>
      <c r="G24" s="39">
        <f>'[1]вспомогат'!I22</f>
        <v>146.47246748266312</v>
      </c>
      <c r="H24" s="35">
        <f>'[1]вспомогат'!J22</f>
        <v>1546279.3399999999</v>
      </c>
      <c r="I24" s="36">
        <f>'[1]вспомогат'!K22</f>
        <v>102.87848784639803</v>
      </c>
      <c r="J24" s="37">
        <f>'[1]вспомогат'!L22</f>
        <v>1031224.6899999976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83724812.26000002</v>
      </c>
      <c r="F25" s="38">
        <f>'[1]вспомогат'!H23</f>
        <v>6352529.709999993</v>
      </c>
      <c r="G25" s="39">
        <f>'[1]вспомогат'!I23</f>
        <v>37.62255306487486</v>
      </c>
      <c r="H25" s="35">
        <f>'[1]вспомогат'!J23</f>
        <v>-10532368.290000007</v>
      </c>
      <c r="I25" s="36">
        <f>'[1]вспомогат'!K23</f>
        <v>99.39173340747004</v>
      </c>
      <c r="J25" s="37">
        <f>'[1]вспомогат'!L23</f>
        <v>-512386.73999997973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25668682.81</v>
      </c>
      <c r="F26" s="38">
        <f>'[1]вспомогат'!H24</f>
        <v>2817192.799999997</v>
      </c>
      <c r="G26" s="39">
        <f>'[1]вспомогат'!I24</f>
        <v>67.17197901764418</v>
      </c>
      <c r="H26" s="35">
        <f>'[1]вспомогат'!J24</f>
        <v>-1376807.200000003</v>
      </c>
      <c r="I26" s="36">
        <f>'[1]вспомогат'!K24</f>
        <v>96.58422650106908</v>
      </c>
      <c r="J26" s="37">
        <f>'[1]вспомогат'!L24</f>
        <v>-907792.1900000013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28876871.890000004</v>
      </c>
      <c r="F27" s="38">
        <f>'[1]вспомогат'!H25</f>
        <v>1525009.3399999999</v>
      </c>
      <c r="G27" s="39">
        <f>'[1]вспомогат'!I25</f>
        <v>39.49067287810145</v>
      </c>
      <c r="H27" s="35">
        <f>'[1]вспомогат'!J25</f>
        <v>-2336685.66</v>
      </c>
      <c r="I27" s="36">
        <f>'[1]вспомогат'!K25</f>
        <v>98.79532222584383</v>
      </c>
      <c r="J27" s="37">
        <f>'[1]вспомогат'!L25</f>
        <v>-352115.1099999957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9709156.53</v>
      </c>
      <c r="F28" s="38">
        <f>'[1]вспомогат'!H26</f>
        <v>594013.9600000009</v>
      </c>
      <c r="G28" s="39">
        <f>'[1]вспомогат'!I26</f>
        <v>12.01872286872486</v>
      </c>
      <c r="H28" s="35">
        <f>'[1]вспомогат'!J26</f>
        <v>-4348391.039999999</v>
      </c>
      <c r="I28" s="36">
        <f>'[1]вспомогат'!K26</f>
        <v>69.3315566679401</v>
      </c>
      <c r="J28" s="37">
        <f>'[1]вспомогат'!L26</f>
        <v>-4294793.470000001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26645460.250000007</v>
      </c>
      <c r="F29" s="38">
        <f>'[1]вспомогат'!H27</f>
        <v>2806825.700000003</v>
      </c>
      <c r="G29" s="39">
        <f>'[1]вспомогат'!I27</f>
        <v>61.19424263116271</v>
      </c>
      <c r="H29" s="35">
        <f>'[1]вспомогат'!J27</f>
        <v>-1779922.299999997</v>
      </c>
      <c r="I29" s="36">
        <f>'[1]вспомогат'!K27</f>
        <v>108.9228501067197</v>
      </c>
      <c r="J29" s="37">
        <f>'[1]вспомогат'!L27</f>
        <v>2182769.2500000075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9935907.020000001</v>
      </c>
      <c r="F30" s="38">
        <f>'[1]вспомогат'!H28</f>
        <v>586363.2700000051</v>
      </c>
      <c r="G30" s="39">
        <f>'[1]вспомогат'!I28</f>
        <v>36.99039728686482</v>
      </c>
      <c r="H30" s="35">
        <f>'[1]вспомогат'!J28</f>
        <v>-998813.7299999949</v>
      </c>
      <c r="I30" s="36">
        <f>'[1]вспомогат'!K28</f>
        <v>98.96185709798014</v>
      </c>
      <c r="J30" s="37">
        <f>'[1]вспомогат'!L28</f>
        <v>-104230.97999999858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60921200.949999996</v>
      </c>
      <c r="F31" s="38">
        <f>'[1]вспомогат'!H29</f>
        <v>3029690.36999999</v>
      </c>
      <c r="G31" s="39">
        <f>'[1]вспомогат'!I29</f>
        <v>40.528708494962956</v>
      </c>
      <c r="H31" s="35">
        <f>'[1]вспомогат'!J29</f>
        <v>-4445727.63000001</v>
      </c>
      <c r="I31" s="36">
        <f>'[1]вспомогат'!K29</f>
        <v>93.11242954441943</v>
      </c>
      <c r="J31" s="37">
        <f>'[1]вспомогат'!L29</f>
        <v>-4506370.0500000045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78104567.07</v>
      </c>
      <c r="F32" s="38">
        <f>'[1]вспомогат'!H30</f>
        <v>4657126.370000005</v>
      </c>
      <c r="G32" s="39">
        <f>'[1]вспомогат'!I30</f>
        <v>51.15762679431308</v>
      </c>
      <c r="H32" s="35">
        <f>'[1]вспомогат'!J30</f>
        <v>-4446357.629999995</v>
      </c>
      <c r="I32" s="36">
        <f>'[1]вспомогат'!K30</f>
        <v>97.29382653079146</v>
      </c>
      <c r="J32" s="37">
        <f>'[1]вспомогат'!L30</f>
        <v>-2172434.930000007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32360511.069999997</v>
      </c>
      <c r="F33" s="38">
        <f>'[1]вспомогат'!H31</f>
        <v>2424266.1300000027</v>
      </c>
      <c r="G33" s="39">
        <f>'[1]вспомогат'!I31</f>
        <v>38.70947655331873</v>
      </c>
      <c r="H33" s="35">
        <f>'[1]вспомогат'!J31</f>
        <v>-3838453.8699999973</v>
      </c>
      <c r="I33" s="36">
        <f>'[1]вспомогат'!K31</f>
        <v>92.21401197708876</v>
      </c>
      <c r="J33" s="37">
        <f>'[1]вспомогат'!L31</f>
        <v>-2732323.9300000034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67685305.08000003</v>
      </c>
      <c r="F34" s="38">
        <f>'[1]вспомогат'!H32</f>
        <v>4343247.040000059</v>
      </c>
      <c r="G34" s="39">
        <f>'[1]вспомогат'!I32</f>
        <v>29.28837965507398</v>
      </c>
      <c r="H34" s="35">
        <f>'[1]вспомогат'!J32</f>
        <v>-10486002.959999941</v>
      </c>
      <c r="I34" s="36">
        <f>'[1]вспомогат'!K32</f>
        <v>95.95908805521233</v>
      </c>
      <c r="J34" s="37">
        <f>'[1]вспомогат'!L32</f>
        <v>-2850280.919999972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82669205.04</v>
      </c>
      <c r="F35" s="38">
        <f>'[1]вспомогат'!H33</f>
        <v>5283387.460000008</v>
      </c>
      <c r="G35" s="39">
        <f>'[1]вспомогат'!I33</f>
        <v>36.19718007444445</v>
      </c>
      <c r="H35" s="35">
        <f>'[1]вспомогат'!J33</f>
        <v>-9312742.539999992</v>
      </c>
      <c r="I35" s="36">
        <f>'[1]вспомогат'!K33</f>
        <v>85.53941156348344</v>
      </c>
      <c r="J35" s="37">
        <f>'[1]вспомогат'!L33</f>
        <v>-13975374.959999993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18871690.99</v>
      </c>
      <c r="F36" s="38">
        <f>'[1]вспомогат'!H34</f>
        <v>1691821.0100000016</v>
      </c>
      <c r="G36" s="39">
        <f>'[1]вспомогат'!I34</f>
        <v>56.87003586687245</v>
      </c>
      <c r="H36" s="35">
        <f>'[1]вспомогат'!J34</f>
        <v>-1283068.9899999984</v>
      </c>
      <c r="I36" s="36">
        <f>'[1]вспомогат'!K34</f>
        <v>101.49046387042738</v>
      </c>
      <c r="J36" s="37">
        <f>'[1]вспомогат'!L34</f>
        <v>277144.98999999836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81812292.27</v>
      </c>
      <c r="F37" s="38">
        <f>'[1]вспомогат'!H35</f>
        <v>8748083.170000002</v>
      </c>
      <c r="G37" s="39">
        <f>'[1]вспомогат'!I35</f>
        <v>91.8622571732316</v>
      </c>
      <c r="H37" s="35">
        <f>'[1]вспомогат'!J35</f>
        <v>-774960.8299999982</v>
      </c>
      <c r="I37" s="36">
        <f>'[1]вспомогат'!K35</f>
        <v>99.60737976133615</v>
      </c>
      <c r="J37" s="37">
        <f>'[1]вспомогат'!L35</f>
        <v>-322477.7300000042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21936366.779999994</v>
      </c>
      <c r="F38" s="38">
        <f>'[1]вспомогат'!H36</f>
        <v>1883630.799999997</v>
      </c>
      <c r="G38" s="39">
        <f>'[1]вспомогат'!I36</f>
        <v>54.594449519799205</v>
      </c>
      <c r="H38" s="35">
        <f>'[1]вспомогат'!J36</f>
        <v>-1566593.200000003</v>
      </c>
      <c r="I38" s="36">
        <f>'[1]вспомогат'!K36</f>
        <v>103.43165060263628</v>
      </c>
      <c r="J38" s="37">
        <f>'[1]вспомогат'!L36</f>
        <v>727803.7799999937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11235720.930000002</v>
      </c>
      <c r="F39" s="38">
        <f>'[1]вспомогат'!H37</f>
        <v>341975.0800000001</v>
      </c>
      <c r="G39" s="39">
        <f>'[1]вспомогат'!I37</f>
        <v>22.330878934308483</v>
      </c>
      <c r="H39" s="35">
        <f>'[1]вспомогат'!J37</f>
        <v>-1189424.92</v>
      </c>
      <c r="I39" s="36">
        <f>'[1]вспомогат'!K37</f>
        <v>101.68073239819006</v>
      </c>
      <c r="J39" s="37">
        <f>'[1]вспомогат'!L37</f>
        <v>185720.93000000156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12978465.669999998</v>
      </c>
      <c r="F40" s="38">
        <f>'[1]вспомогат'!H38</f>
        <v>718739.629999999</v>
      </c>
      <c r="G40" s="39">
        <f>'[1]вспомогат'!I38</f>
        <v>29.43473155956566</v>
      </c>
      <c r="H40" s="35">
        <f>'[1]вспомогат'!J38</f>
        <v>-1723068.370000001</v>
      </c>
      <c r="I40" s="36">
        <f>'[1]вспомогат'!K38</f>
        <v>98.66547658588343</v>
      </c>
      <c r="J40" s="37">
        <f>'[1]вспомогат'!L38</f>
        <v>-175543.33000000194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16843864.69</v>
      </c>
      <c r="F41" s="38">
        <f>'[1]вспомогат'!H39</f>
        <v>1016890.4199999999</v>
      </c>
      <c r="G41" s="39">
        <f>'[1]вспомогат'!I39</f>
        <v>42.93847440092895</v>
      </c>
      <c r="H41" s="35">
        <f>'[1]вспомогат'!J39</f>
        <v>-1351359.58</v>
      </c>
      <c r="I41" s="36">
        <f>'[1]вспомогат'!K39</f>
        <v>105.96653968278733</v>
      </c>
      <c r="J41" s="37">
        <f>'[1]вспомогат'!L39</f>
        <v>948408.6900000013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18335057.520000003</v>
      </c>
      <c r="F42" s="38">
        <f>'[1]вспомогат'!H40</f>
        <v>1106972.3200000003</v>
      </c>
      <c r="G42" s="39">
        <f>'[1]вспомогат'!I40</f>
        <v>43.27948297904784</v>
      </c>
      <c r="H42" s="35">
        <f>'[1]вспомогат'!J40</f>
        <v>-1450757.6799999997</v>
      </c>
      <c r="I42" s="36">
        <f>'[1]вспомогат'!K40</f>
        <v>107.96740743008935</v>
      </c>
      <c r="J42" s="37">
        <f>'[1]вспомогат'!L40</f>
        <v>1353027.5200000033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12349802.61</v>
      </c>
      <c r="F43" s="38">
        <f>'[1]вспомогат'!H41</f>
        <v>1300956.709999999</v>
      </c>
      <c r="G43" s="39">
        <f>'[1]вспомогат'!I41</f>
        <v>57.861238262806346</v>
      </c>
      <c r="H43" s="35">
        <f>'[1]вспомогат'!J41</f>
        <v>-947451.290000001</v>
      </c>
      <c r="I43" s="36">
        <f>'[1]вспомогат'!K41</f>
        <v>103.16742946346815</v>
      </c>
      <c r="J43" s="37">
        <f>'[1]вспомогат'!L41</f>
        <v>379161.6099999994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49390144.720000006</v>
      </c>
      <c r="F44" s="38">
        <f>'[1]вспомогат'!H42</f>
        <v>3671297.730000004</v>
      </c>
      <c r="G44" s="39">
        <f>'[1]вспомогат'!I42</f>
        <v>50.24689232913582</v>
      </c>
      <c r="H44" s="35">
        <f>'[1]вспомогат'!J42</f>
        <v>-3635219.269999996</v>
      </c>
      <c r="I44" s="36">
        <f>'[1]вспомогат'!K42</f>
        <v>94.29584856822227</v>
      </c>
      <c r="J44" s="37">
        <f>'[1]вспомогат'!L42</f>
        <v>-2987712.2799999937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69778071.99000002</v>
      </c>
      <c r="F45" s="38">
        <f>'[1]вспомогат'!H43</f>
        <v>2964889.1100000367</v>
      </c>
      <c r="G45" s="39">
        <f>'[1]вспомогат'!I43</f>
        <v>51.92984129892226</v>
      </c>
      <c r="H45" s="35">
        <f>'[1]вспомогат'!J43</f>
        <v>-2744523.8899999633</v>
      </c>
      <c r="I45" s="36">
        <f>'[1]вспомогат'!K43</f>
        <v>120.87360737085386</v>
      </c>
      <c r="J45" s="37">
        <f>'[1]вспомогат'!L43</f>
        <v>12049942.990000024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100097274.74</v>
      </c>
      <c r="F46" s="38">
        <f>'[1]вспомогат'!H44</f>
        <v>7205037.75</v>
      </c>
      <c r="G46" s="39">
        <f>'[1]вспомогат'!I44</f>
        <v>57.392595557573514</v>
      </c>
      <c r="H46" s="35">
        <f>'[1]вспомогат'!J44</f>
        <v>-5348912.25</v>
      </c>
      <c r="I46" s="36">
        <f>'[1]вспомогат'!K44</f>
        <v>97.04151412306096</v>
      </c>
      <c r="J46" s="37">
        <f>'[1]вспомогат'!L44</f>
        <v>-3051646.2600000054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16596743.570000004</v>
      </c>
      <c r="F47" s="38">
        <f>'[1]вспомогат'!H45</f>
        <v>1615574.6099999994</v>
      </c>
      <c r="G47" s="39">
        <f>'[1]вспомогат'!I45</f>
        <v>87.02963395911328</v>
      </c>
      <c r="H47" s="35">
        <f>'[1]вспомогат'!J45</f>
        <v>-240775.3900000006</v>
      </c>
      <c r="I47" s="36">
        <f>'[1]вспомогат'!K45</f>
        <v>110.62671110111575</v>
      </c>
      <c r="J47" s="37">
        <f>'[1]вспомогат'!L45</f>
        <v>1594269.570000004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14067926.369999997</v>
      </c>
      <c r="F48" s="38">
        <f>'[1]вспомогат'!H46</f>
        <v>1125255.379999997</v>
      </c>
      <c r="G48" s="39">
        <f>'[1]вспомогат'!I46</f>
        <v>37.540672509449664</v>
      </c>
      <c r="H48" s="35">
        <f>'[1]вспомогат'!J46</f>
        <v>-1872174.620000003</v>
      </c>
      <c r="I48" s="36">
        <f>'[1]вспомогат'!K46</f>
        <v>86.50462053185738</v>
      </c>
      <c r="J48" s="37">
        <f>'[1]вспомогат'!L46</f>
        <v>-2194703.6300000027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58753350.059999995</v>
      </c>
      <c r="F49" s="38">
        <f>'[1]вспомогат'!H47</f>
        <v>4483435.350000016</v>
      </c>
      <c r="G49" s="39">
        <f>'[1]вспомогат'!I47</f>
        <v>54.66657420300407</v>
      </c>
      <c r="H49" s="35">
        <f>'[1]вспомогат'!J47</f>
        <v>-3717984.6499999836</v>
      </c>
      <c r="I49" s="36">
        <f>'[1]вспомогат'!K47</f>
        <v>94.43564819440334</v>
      </c>
      <c r="J49" s="37">
        <f>'[1]вспомогат'!L47</f>
        <v>-3461873.940000005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22197097.82</v>
      </c>
      <c r="F50" s="38">
        <f>'[1]вспомогат'!H48</f>
        <v>1153281.450000003</v>
      </c>
      <c r="G50" s="39">
        <f>'[1]вспомогат'!I48</f>
        <v>26.745207966874716</v>
      </c>
      <c r="H50" s="35">
        <f>'[1]вспомогат'!J48</f>
        <v>-3158823.549999997</v>
      </c>
      <c r="I50" s="36">
        <f>'[1]вспомогат'!K48</f>
        <v>86.61514454660428</v>
      </c>
      <c r="J50" s="37">
        <f>'[1]вспомогат'!L48</f>
        <v>-3430173.1799999997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15899358.589999998</v>
      </c>
      <c r="F51" s="38">
        <f>'[1]вспомогат'!H49</f>
        <v>770526.8699999992</v>
      </c>
      <c r="G51" s="39">
        <f>'[1]вспомогат'!I49</f>
        <v>28.29895842897592</v>
      </c>
      <c r="H51" s="35">
        <f>'[1]вспомогат'!J49</f>
        <v>-1952283.1300000008</v>
      </c>
      <c r="I51" s="36">
        <f>'[1]вспомогат'!K49</f>
        <v>92.52175055886264</v>
      </c>
      <c r="J51" s="37">
        <f>'[1]вспомогат'!L49</f>
        <v>-1285096.410000002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32199798.879999995</v>
      </c>
      <c r="F52" s="38">
        <f>'[1]вспомогат'!H50</f>
        <v>1615635.6199999973</v>
      </c>
      <c r="G52" s="39">
        <f>'[1]вспомогат'!I50</f>
        <v>33.237540311663935</v>
      </c>
      <c r="H52" s="35">
        <f>'[1]вспомогат'!J50</f>
        <v>-3245240.3800000027</v>
      </c>
      <c r="I52" s="36">
        <f>'[1]вспомогат'!K50</f>
        <v>105.46202671900409</v>
      </c>
      <c r="J52" s="37">
        <f>'[1]вспомогат'!L50</f>
        <v>1667672.8799999952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24604552.959999997</v>
      </c>
      <c r="F53" s="38">
        <f>'[1]вспомогат'!H51</f>
        <v>1629792.6699999943</v>
      </c>
      <c r="G53" s="39">
        <f>'[1]вспомогат'!I51</f>
        <v>61.02750706118146</v>
      </c>
      <c r="H53" s="35">
        <f>'[1]вспомогат'!J51</f>
        <v>-1040794.3300000057</v>
      </c>
      <c r="I53" s="36">
        <f>'[1]вспомогат'!K51</f>
        <v>102.5313128734538</v>
      </c>
      <c r="J53" s="37">
        <f>'[1]вспомогат'!L51</f>
        <v>607441.9599999972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459457733.78</v>
      </c>
      <c r="F54" s="38">
        <f>'[1]вспомогат'!H52</f>
        <v>31201299.299999952</v>
      </c>
      <c r="G54" s="39">
        <f>'[1]вспомогат'!I52</f>
        <v>64.50524644598636</v>
      </c>
      <c r="H54" s="35">
        <f>'[1]вспомогат'!J52</f>
        <v>-17168873.700000048</v>
      </c>
      <c r="I54" s="36">
        <f>'[1]вспомогат'!K52</f>
        <v>101.17056742239386</v>
      </c>
      <c r="J54" s="37">
        <f>'[1]вспомогат'!L52</f>
        <v>5316034.779999971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47521333.82000001</v>
      </c>
      <c r="F55" s="38">
        <f>'[1]вспомогат'!H53</f>
        <v>3392987.600000009</v>
      </c>
      <c r="G55" s="39">
        <f>'[1]вспомогат'!I53</f>
        <v>39.26987623751787</v>
      </c>
      <c r="H55" s="35">
        <f>'[1]вспомогат'!J53</f>
        <v>-5247191.399999991</v>
      </c>
      <c r="I55" s="36">
        <f>'[1]вспомогат'!K53</f>
        <v>99.89926228399547</v>
      </c>
      <c r="J55" s="37">
        <f>'[1]вспомогат'!L53</f>
        <v>-47920.17999999225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10725078.030000001</v>
      </c>
      <c r="F56" s="38">
        <f>'[1]вспомогат'!H54</f>
        <v>987058.1000000015</v>
      </c>
      <c r="G56" s="39">
        <f>'[1]вспомогат'!I54</f>
        <v>61.9458059446902</v>
      </c>
      <c r="H56" s="35">
        <f>'[1]вспомогат'!J54</f>
        <v>-606363.8999999985</v>
      </c>
      <c r="I56" s="36">
        <f>'[1]вспомогат'!K54</f>
        <v>98.32067699504496</v>
      </c>
      <c r="J56" s="37">
        <f>'[1]вспомогат'!L54</f>
        <v>-183184.9699999988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191799841.51000002</v>
      </c>
      <c r="F57" s="38">
        <f>'[1]вспомогат'!H55</f>
        <v>11584771.609999955</v>
      </c>
      <c r="G57" s="39">
        <f>'[1]вспомогат'!I55</f>
        <v>59.65733003749888</v>
      </c>
      <c r="H57" s="35">
        <f>'[1]вспомогат'!J55</f>
        <v>-7834085.390000045</v>
      </c>
      <c r="I57" s="36">
        <f>'[1]вспомогат'!K55</f>
        <v>89.34733840044963</v>
      </c>
      <c r="J57" s="37">
        <f>'[1]вспомогат'!L55</f>
        <v>-22867819.48999998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47476132.87999999</v>
      </c>
      <c r="F58" s="38">
        <f>'[1]вспомогат'!H56</f>
        <v>2595728.960000001</v>
      </c>
      <c r="G58" s="39">
        <f>'[1]вспомогат'!I56</f>
        <v>36.19593640061318</v>
      </c>
      <c r="H58" s="35">
        <f>'[1]вспомогат'!J56</f>
        <v>-4575598.039999999</v>
      </c>
      <c r="I58" s="36">
        <f>'[1]вспомогат'!K56</f>
        <v>97.3259024243114</v>
      </c>
      <c r="J58" s="37">
        <f>'[1]вспомогат'!L56</f>
        <v>-1304440.1200000122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11837054.789999997</v>
      </c>
      <c r="F59" s="38">
        <f>'[1]вспомогат'!H57</f>
        <v>706253.5699999984</v>
      </c>
      <c r="G59" s="39">
        <f>'[1]вспомогат'!I57</f>
        <v>35.878099407614215</v>
      </c>
      <c r="H59" s="35">
        <f>'[1]вспомогат'!J57</f>
        <v>-1262227.4300000016</v>
      </c>
      <c r="I59" s="36">
        <f>'[1]вспомогат'!K57</f>
        <v>105.61582152837885</v>
      </c>
      <c r="J59" s="37">
        <f>'[1]вспомогат'!L57</f>
        <v>629401.7899999972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18792994.99</v>
      </c>
      <c r="F60" s="38">
        <f>'[1]вспомогат'!H58</f>
        <v>1104528.9399999976</v>
      </c>
      <c r="G60" s="39">
        <f>'[1]вспомогат'!I58</f>
        <v>38.65773974520501</v>
      </c>
      <c r="H60" s="35">
        <f>'[1]вспомогат'!J58</f>
        <v>-1752671.0600000024</v>
      </c>
      <c r="I60" s="36">
        <f>'[1]вспомогат'!K58</f>
        <v>101.89500463307107</v>
      </c>
      <c r="J60" s="37">
        <f>'[1]вспомогат'!L58</f>
        <v>349504.98999999836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19879735.36</v>
      </c>
      <c r="F61" s="38">
        <f>'[1]вспомогат'!H59</f>
        <v>1656404.1200000048</v>
      </c>
      <c r="G61" s="39">
        <f>'[1]вспомогат'!I59</f>
        <v>68.10592163151206</v>
      </c>
      <c r="H61" s="35">
        <f>'[1]вспомогат'!J59</f>
        <v>-775695.8799999952</v>
      </c>
      <c r="I61" s="36">
        <f>'[1]вспомогат'!K59</f>
        <v>97.15184605625694</v>
      </c>
      <c r="J61" s="37">
        <f>'[1]вспомогат'!L59</f>
        <v>-582804.6400000006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63765781.22999999</v>
      </c>
      <c r="F62" s="38">
        <f>'[1]вспомогат'!H60</f>
        <v>5881325.509999998</v>
      </c>
      <c r="G62" s="39">
        <f>'[1]вспомогат'!I60</f>
        <v>91.80152846314232</v>
      </c>
      <c r="H62" s="35">
        <f>'[1]вспомогат'!J60</f>
        <v>-525240.4900000021</v>
      </c>
      <c r="I62" s="36">
        <f>'[1]вспомогат'!K60</f>
        <v>105.51143558525109</v>
      </c>
      <c r="J62" s="37">
        <f>'[1]вспомогат'!L60</f>
        <v>3330833.2299999893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13726946.26</v>
      </c>
      <c r="F63" s="38">
        <f>'[1]вспомогат'!H61</f>
        <v>788024.3000000007</v>
      </c>
      <c r="G63" s="39">
        <f>'[1]вспомогат'!I61</f>
        <v>27.071946632807194</v>
      </c>
      <c r="H63" s="35">
        <f>'[1]вспомогат'!J61</f>
        <v>-2122827.6999999993</v>
      </c>
      <c r="I63" s="36">
        <f>'[1]вспомогат'!K61</f>
        <v>89.07843761246788</v>
      </c>
      <c r="J63" s="37">
        <f>'[1]вспомогат'!L61</f>
        <v>-1683007.7400000002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16842617.23</v>
      </c>
      <c r="F64" s="38">
        <f>'[1]вспомогат'!H62</f>
        <v>1947956.5999999996</v>
      </c>
      <c r="G64" s="39">
        <f>'[1]вспомогат'!I62</f>
        <v>116.63684417257845</v>
      </c>
      <c r="H64" s="35">
        <f>'[1]вспомогат'!J62</f>
        <v>277852.5999999996</v>
      </c>
      <c r="I64" s="36">
        <f>'[1]вспомогат'!K62</f>
        <v>107.03884741142562</v>
      </c>
      <c r="J64" s="37">
        <f>'[1]вспомогат'!L62</f>
        <v>1107566.2300000004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26235620.45</v>
      </c>
      <c r="F65" s="38">
        <f>'[1]вспомогат'!H63</f>
        <v>1151423.1099999994</v>
      </c>
      <c r="G65" s="39">
        <f>'[1]вспомогат'!I63</f>
        <v>24.012444135796667</v>
      </c>
      <c r="H65" s="35">
        <f>'[1]вспомогат'!J63</f>
        <v>-3643686.8900000006</v>
      </c>
      <c r="I65" s="36">
        <f>'[1]вспомогат'!K63</f>
        <v>92.10522408757073</v>
      </c>
      <c r="J65" s="37">
        <f>'[1]вспомогат'!L63</f>
        <v>-2248779.5500000007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94771128.51000004</v>
      </c>
      <c r="F66" s="38">
        <f>'[1]вспомогат'!H64</f>
        <v>8734271.700000033</v>
      </c>
      <c r="G66" s="39">
        <f>'[1]вспомогат'!I64</f>
        <v>55.656899208070634</v>
      </c>
      <c r="H66" s="35">
        <f>'[1]вспомогат'!J64</f>
        <v>-6958790.299999967</v>
      </c>
      <c r="I66" s="36">
        <f>'[1]вспомогат'!K64</f>
        <v>99.7520747963454</v>
      </c>
      <c r="J66" s="37">
        <f>'[1]вспомогат'!L64</f>
        <v>-235545.48999996483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76341939.17000002</v>
      </c>
      <c r="F67" s="38">
        <f>'[1]вспомогат'!H65</f>
        <v>4744382.5</v>
      </c>
      <c r="G67" s="39">
        <f>'[1]вспомогат'!I65</f>
        <v>54.45753010934934</v>
      </c>
      <c r="H67" s="35">
        <f>'[1]вспомогат'!J65</f>
        <v>-3967695.5</v>
      </c>
      <c r="I67" s="36">
        <f>'[1]вспомогат'!K65</f>
        <v>97.42524304581504</v>
      </c>
      <c r="J67" s="37">
        <f>'[1]вспомогат'!L65</f>
        <v>-2017566.8299999833</v>
      </c>
    </row>
    <row r="68" spans="1:10" ht="14.25" customHeight="1">
      <c r="A68" s="47" t="s">
        <v>70</v>
      </c>
      <c r="B68" s="44">
        <f>'[1]вспомогат'!B66</f>
        <v>66831766</v>
      </c>
      <c r="C68" s="44">
        <f>'[1]вспомогат'!C66</f>
        <v>57396282</v>
      </c>
      <c r="D68" s="44">
        <f>'[1]вспомогат'!D66</f>
        <v>6962008</v>
      </c>
      <c r="E68" s="33">
        <f>'[1]вспомогат'!G66</f>
        <v>54480060.63</v>
      </c>
      <c r="F68" s="38">
        <f>'[1]вспомогат'!H66</f>
        <v>3328704.299999997</v>
      </c>
      <c r="G68" s="39">
        <f>'[1]вспомогат'!I66</f>
        <v>47.81241704979364</v>
      </c>
      <c r="H68" s="35">
        <f>'[1]вспомогат'!J66</f>
        <v>-3633303.700000003</v>
      </c>
      <c r="I68" s="36">
        <f>'[1]вспомогат'!K66</f>
        <v>94.91914586035381</v>
      </c>
      <c r="J68" s="37">
        <f>'[1]вспомогат'!L66</f>
        <v>-2916221.3699999973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747689504.2499998</v>
      </c>
      <c r="F69" s="38">
        <f>'[1]вспомогат'!H67</f>
        <v>54517333.25999987</v>
      </c>
      <c r="G69" s="39">
        <f>'[1]вспомогат'!I67</f>
        <v>76.79113377358536</v>
      </c>
      <c r="H69" s="35">
        <f>'[1]вспомогат'!J67</f>
        <v>-16476973.740000129</v>
      </c>
      <c r="I69" s="36">
        <f>'[1]вспомогат'!K67</f>
        <v>97.98135168546708</v>
      </c>
      <c r="J69" s="37">
        <f>'[1]вспомогат'!L67</f>
        <v>-15404177.750000238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5391174773.120001</v>
      </c>
      <c r="F70" s="38">
        <f>'[1]вспомогат'!H68</f>
        <v>323349292.0400009</v>
      </c>
      <c r="G70" s="39">
        <f>'[1]вспомогат'!I68</f>
        <v>50.70157460446898</v>
      </c>
      <c r="H70" s="35">
        <f>'[1]вспомогат'!J68</f>
        <v>-314400707.9599991</v>
      </c>
      <c r="I70" s="36">
        <f>'[1]вспомогат'!K68</f>
        <v>94.93176216094385</v>
      </c>
      <c r="J70" s="37">
        <f>'[1]вспомогат'!L68</f>
        <v>-287825226.87999916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25502379.05</v>
      </c>
      <c r="F71" s="38">
        <f>'[1]вспомогат'!H69</f>
        <v>2828039.280000001</v>
      </c>
      <c r="G71" s="39">
        <f>'[1]вспомогат'!I69</f>
        <v>94.1548332753475</v>
      </c>
      <c r="H71" s="35">
        <f>'[1]вспомогат'!J69</f>
        <v>-175565.7199999988</v>
      </c>
      <c r="I71" s="36">
        <f>'[1]вспомогат'!K69</f>
        <v>125.86483432131301</v>
      </c>
      <c r="J71" s="37">
        <f>'[1]вспомогат'!L69</f>
        <v>5240660.050000001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24293802.69999999</v>
      </c>
      <c r="F72" s="38">
        <f>'[1]вспомогат'!H70</f>
        <v>1937274.969999995</v>
      </c>
      <c r="G72" s="39">
        <f>'[1]вспомогат'!I70</f>
        <v>84.5993029517776</v>
      </c>
      <c r="H72" s="35">
        <f>'[1]вспомогат'!J70</f>
        <v>-352667.0300000049</v>
      </c>
      <c r="I72" s="36">
        <f>'[1]вспомогат'!K70</f>
        <v>106.22164983928452</v>
      </c>
      <c r="J72" s="37">
        <f>'[1]вспомогат'!L70</f>
        <v>1422944.6999999918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33319614.34</v>
      </c>
      <c r="F73" s="38">
        <f>'[1]вспомогат'!H71</f>
        <v>3256195.280000005</v>
      </c>
      <c r="G73" s="39">
        <f>'[1]вспомогат'!I71</f>
        <v>106.19114237662804</v>
      </c>
      <c r="H73" s="35">
        <f>'[1]вспомогат'!J71</f>
        <v>189842.28000000492</v>
      </c>
      <c r="I73" s="36">
        <f>'[1]вспомогат'!K71</f>
        <v>111.07910310520359</v>
      </c>
      <c r="J73" s="37">
        <f>'[1]вспомогат'!L71</f>
        <v>3323320.34</v>
      </c>
    </row>
    <row r="74" spans="1:10" ht="14.25" customHeight="1">
      <c r="A74" s="47" t="s">
        <v>76</v>
      </c>
      <c r="B74" s="44">
        <f>'[1]вспомогат'!B72</f>
        <v>271336978</v>
      </c>
      <c r="C74" s="44">
        <f>'[1]вспомогат'!C72</f>
        <v>233566735</v>
      </c>
      <c r="D74" s="44">
        <f>'[1]вспомогат'!D72</f>
        <v>39364104</v>
      </c>
      <c r="E74" s="33">
        <f>'[1]вспомогат'!G72</f>
        <v>239842871.70999998</v>
      </c>
      <c r="F74" s="38">
        <f>'[1]вспомогат'!H72</f>
        <v>11781058.899999917</v>
      </c>
      <c r="G74" s="39">
        <f>'[1]вспомогат'!I72</f>
        <v>29.928431496878265</v>
      </c>
      <c r="H74" s="35">
        <f>'[1]вспомогат'!J72</f>
        <v>-27583045.100000083</v>
      </c>
      <c r="I74" s="36">
        <f>'[1]вспомогат'!K72</f>
        <v>102.68708500377845</v>
      </c>
      <c r="J74" s="37">
        <f>'[1]вспомогат'!L72</f>
        <v>6276136.709999979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22832048.48</v>
      </c>
      <c r="F75" s="38">
        <f>'[1]вспомогат'!H73</f>
        <v>1026601.0400000028</v>
      </c>
      <c r="G75" s="39">
        <f>'[1]вспомогат'!I73</f>
        <v>29.324512565452437</v>
      </c>
      <c r="H75" s="35">
        <f>'[1]вспомогат'!J73</f>
        <v>-2474227.959999997</v>
      </c>
      <c r="I75" s="36">
        <f>'[1]вспомогат'!K73</f>
        <v>95.01621010889264</v>
      </c>
      <c r="J75" s="37">
        <f>'[1]вспомогат'!L73</f>
        <v>-1197586.5199999996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604145232.48</v>
      </c>
      <c r="F76" s="38">
        <f>'[1]вспомогат'!H74</f>
        <v>41745766.20000005</v>
      </c>
      <c r="G76" s="39">
        <f>'[1]вспомогат'!I74</f>
        <v>55.81507119650241</v>
      </c>
      <c r="H76" s="35">
        <f>'[1]вспомогат'!J74</f>
        <v>-33047233.799999952</v>
      </c>
      <c r="I76" s="36">
        <f>'[1]вспомогат'!K74</f>
        <v>96.74574196554822</v>
      </c>
      <c r="J76" s="37">
        <f>'[1]вспомогат'!L74</f>
        <v>-20321767.51999998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22128575.35</v>
      </c>
      <c r="F77" s="38">
        <f>'[1]вспомогат'!H75</f>
        <v>1281196.7700000033</v>
      </c>
      <c r="G77" s="39">
        <f>'[1]вспомогат'!I75</f>
        <v>35.77795522829457</v>
      </c>
      <c r="H77" s="35">
        <f>'[1]вспомогат'!J75</f>
        <v>-2299770.2299999967</v>
      </c>
      <c r="I77" s="36">
        <f>'[1]вспомогат'!K75</f>
        <v>96.86359454044612</v>
      </c>
      <c r="J77" s="37">
        <f>'[1]вспомогат'!L75</f>
        <v>-716514.6499999985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46477381.63000001</v>
      </c>
      <c r="F78" s="38">
        <f>'[1]вспомогат'!H76</f>
        <v>2474449.0000000224</v>
      </c>
      <c r="G78" s="39">
        <f>'[1]вспомогат'!I76</f>
        <v>56.037969365883114</v>
      </c>
      <c r="H78" s="35">
        <f>'[1]вспомогат'!J76</f>
        <v>-1941215.9999999776</v>
      </c>
      <c r="I78" s="36">
        <f>'[1]вспомогат'!K76</f>
        <v>98.30078458512872</v>
      </c>
      <c r="J78" s="37">
        <f>'[1]вспомогат'!L76</f>
        <v>-803402.3699999899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26272325.14</v>
      </c>
      <c r="F79" s="38">
        <f>'[1]вспомогат'!H77</f>
        <v>1492728.8400000036</v>
      </c>
      <c r="G79" s="39">
        <f>'[1]вспомогат'!I77</f>
        <v>90.04628845985658</v>
      </c>
      <c r="H79" s="35">
        <f>'[1]вспомогат'!J77</f>
        <v>-165006.15999999642</v>
      </c>
      <c r="I79" s="36">
        <f>'[1]вспомогат'!K77</f>
        <v>108.24078291000046</v>
      </c>
      <c r="J79" s="37">
        <f>'[1]вспомогат'!L77</f>
        <v>2000212.1400000006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45705234.46000001</v>
      </c>
      <c r="F80" s="38">
        <f>'[1]вспомогат'!H78</f>
        <v>2884753.9700000063</v>
      </c>
      <c r="G80" s="39">
        <f>'[1]вспомогат'!I78</f>
        <v>44.474754146179265</v>
      </c>
      <c r="H80" s="35">
        <f>'[1]вспомогат'!J78</f>
        <v>-3601519.0299999937</v>
      </c>
      <c r="I80" s="36">
        <f>'[1]вспомогат'!K78</f>
        <v>96.61717423664317</v>
      </c>
      <c r="J80" s="37">
        <f>'[1]вспомогат'!L78</f>
        <v>-1600262.5399999917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9282425.14</v>
      </c>
      <c r="F81" s="38">
        <f>'[1]вспомогат'!H79</f>
        <v>436361.3900000006</v>
      </c>
      <c r="G81" s="39">
        <f>'[1]вспомогат'!I79</f>
        <v>38.8739966610305</v>
      </c>
      <c r="H81" s="35">
        <f>'[1]вспомогат'!J79</f>
        <v>-686140.6099999994</v>
      </c>
      <c r="I81" s="36">
        <f>'[1]вспомогат'!K79</f>
        <v>70.70302213774606</v>
      </c>
      <c r="J81" s="37">
        <f>'[1]вспомогат'!L79</f>
        <v>-3846327.8599999994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15232695.700000003</v>
      </c>
      <c r="F82" s="38">
        <f>'[1]вспомогат'!H80</f>
        <v>1223034.789999999</v>
      </c>
      <c r="G82" s="39">
        <f>'[1]вспомогат'!I80</f>
        <v>55.459086143694314</v>
      </c>
      <c r="H82" s="35">
        <f>'[1]вспомогат'!J80</f>
        <v>-982257.2100000009</v>
      </c>
      <c r="I82" s="36">
        <f>'[1]вспомогат'!K80</f>
        <v>99.86148195616511</v>
      </c>
      <c r="J82" s="37">
        <f>'[1]вспомогат'!L80</f>
        <v>-21129.29999999702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22431383.18</v>
      </c>
      <c r="F83" s="38">
        <f>'[1]вспомогат'!H81</f>
        <v>1352886.1899999976</v>
      </c>
      <c r="G83" s="39">
        <f>'[1]вспомогат'!I81</f>
        <v>59.726752065889386</v>
      </c>
      <c r="H83" s="35">
        <f>'[1]вспомогат'!J81</f>
        <v>-912239.8100000024</v>
      </c>
      <c r="I83" s="36">
        <f>'[1]вспомогат'!K81</f>
        <v>88.24183104316695</v>
      </c>
      <c r="J83" s="37">
        <f>'[1]вспомогат'!L81</f>
        <v>-2988967.8200000003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116835937.64999996</v>
      </c>
      <c r="F84" s="38">
        <f>'[1]вспомогат'!H82</f>
        <v>7610176.24999997</v>
      </c>
      <c r="G84" s="39">
        <f>'[1]вспомогат'!I82</f>
        <v>48.66758932566043</v>
      </c>
      <c r="H84" s="35">
        <f>'[1]вспомогат'!J82</f>
        <v>-8026875.75000003</v>
      </c>
      <c r="I84" s="36">
        <f>'[1]вспомогат'!K82</f>
        <v>95.77604876944316</v>
      </c>
      <c r="J84" s="37">
        <f>'[1]вспомогат'!L82</f>
        <v>-5152742.350000039</v>
      </c>
    </row>
    <row r="85" spans="1:10" ht="15" customHeight="1">
      <c r="A85" s="48" t="s">
        <v>87</v>
      </c>
      <c r="B85" s="41">
        <f>SUM(B18:B84)</f>
        <v>12340371607</v>
      </c>
      <c r="C85" s="41">
        <f>SUM(C18:C84)</f>
        <v>10217618776</v>
      </c>
      <c r="D85" s="41">
        <f>SUM(D18:D84)</f>
        <v>1208146584</v>
      </c>
      <c r="E85" s="41">
        <f>SUM(E18:E84)</f>
        <v>9843709578.989996</v>
      </c>
      <c r="F85" s="41">
        <f>SUM(F18:F84)</f>
        <v>632149080.5600009</v>
      </c>
      <c r="G85" s="42">
        <f>F85/D85*100</f>
        <v>52.32387269324935</v>
      </c>
      <c r="H85" s="41">
        <f>SUM(H38:H84)</f>
        <v>-507917389.1099992</v>
      </c>
      <c r="I85" s="43">
        <f>E85/C85*100</f>
        <v>96.34054464932403</v>
      </c>
      <c r="J85" s="41">
        <f>SUM(J18:J84)</f>
        <v>-373909197.0099993</v>
      </c>
    </row>
    <row r="86" spans="1:10" ht="15.75" customHeight="1">
      <c r="A86" s="49" t="s">
        <v>88</v>
      </c>
      <c r="B86" s="50">
        <f>'[1]вспомогат'!B83</f>
        <v>14985702393</v>
      </c>
      <c r="C86" s="50">
        <f>'[1]вспомогат'!C83</f>
        <v>12409679977</v>
      </c>
      <c r="D86" s="50">
        <f>'[1]вспомогат'!D83</f>
        <v>1358074734</v>
      </c>
      <c r="E86" s="50">
        <f>'[1]вспомогат'!G83</f>
        <v>12218918305.399996</v>
      </c>
      <c r="F86" s="50">
        <f>'[1]вспомогат'!H83</f>
        <v>739274516.5400007</v>
      </c>
      <c r="G86" s="51">
        <f>'[1]вспомогат'!I83</f>
        <v>54.43548120231804</v>
      </c>
      <c r="H86" s="50">
        <f>'[1]вспомогат'!J83</f>
        <v>-618800217.4599991</v>
      </c>
      <c r="I86" s="51">
        <f>'[1]вспомогат'!K83</f>
        <v>98.46279942791789</v>
      </c>
      <c r="J86" s="50">
        <f>'[1]вспомогат'!L83</f>
        <v>-190761671.5999999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18.10.2021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2021-10-19T09:12:50Z</dcterms:created>
  <dcterms:modified xsi:type="dcterms:W3CDTF">2021-10-19T09:13:14Z</dcterms:modified>
  <cp:category/>
  <cp:version/>
  <cp:contentType/>
  <cp:contentStatus/>
</cp:coreProperties>
</file>