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<sst xmlns="http://schemas.openxmlformats.org/spreadsheetml/2006/main" count="94" uniqueCount="89">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</sst>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909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29.09.2021</v>
          </cell>
        </row>
        <row r="6">
          <cell r="G6" t="str">
            <v>Фактично надійшло на 29.09.2021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2644343086</v>
          </cell>
          <cell r="C10">
            <v>2065673221</v>
          </cell>
          <cell r="D10">
            <v>178582492</v>
          </cell>
          <cell r="G10">
            <v>2252855366.1099997</v>
          </cell>
          <cell r="H10">
            <v>170510194.87999964</v>
          </cell>
          <cell r="I10">
            <v>95.47979366308745</v>
          </cell>
          <cell r="J10">
            <v>-8072297.120000362</v>
          </cell>
          <cell r="K10">
            <v>109.0615564556423</v>
          </cell>
          <cell r="L10">
            <v>187182145.10999966</v>
          </cell>
        </row>
        <row r="11">
          <cell r="B11">
            <v>344000</v>
          </cell>
          <cell r="C11">
            <v>304580</v>
          </cell>
          <cell r="D11">
            <v>21990</v>
          </cell>
          <cell r="G11">
            <v>295849.01</v>
          </cell>
          <cell r="H11">
            <v>6658.410000000033</v>
          </cell>
          <cell r="I11">
            <v>30.27926330150083</v>
          </cell>
          <cell r="J11">
            <v>-15331.589999999967</v>
          </cell>
          <cell r="K11">
            <v>97.13343292402654</v>
          </cell>
          <cell r="L11">
            <v>-8730.98999999999</v>
          </cell>
        </row>
        <row r="12">
          <cell r="B12">
            <v>23700</v>
          </cell>
          <cell r="C12">
            <v>16650</v>
          </cell>
          <cell r="D12">
            <v>2450</v>
          </cell>
          <cell r="G12">
            <v>92156.45</v>
          </cell>
          <cell r="H12">
            <v>1463.7400000000052</v>
          </cell>
          <cell r="I12">
            <v>59.744489795918575</v>
          </cell>
          <cell r="J12">
            <v>-986.2599999999948</v>
          </cell>
          <cell r="K12">
            <v>553.4921921921922</v>
          </cell>
          <cell r="L12">
            <v>75506.45</v>
          </cell>
        </row>
        <row r="13">
          <cell r="B13">
            <v>400000</v>
          </cell>
          <cell r="C13">
            <v>318600</v>
          </cell>
          <cell r="D13">
            <v>33900</v>
          </cell>
          <cell r="G13">
            <v>420763.76999999996</v>
          </cell>
          <cell r="H13">
            <v>55131.58999999997</v>
          </cell>
          <cell r="I13">
            <v>162.63005899705004</v>
          </cell>
          <cell r="J13">
            <v>21231.589999999967</v>
          </cell>
          <cell r="K13">
            <v>132.06646892655368</v>
          </cell>
          <cell r="L13">
            <v>102163.76999999996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1471017.44</v>
          </cell>
          <cell r="H14">
            <v>21644.59999999986</v>
          </cell>
          <cell r="J14">
            <v>21644.59999999986</v>
          </cell>
          <cell r="K14">
            <v>1471.01744</v>
          </cell>
          <cell r="L14">
            <v>1371017.44</v>
          </cell>
        </row>
        <row r="15">
          <cell r="B15">
            <v>120000</v>
          </cell>
          <cell r="C15">
            <v>120000</v>
          </cell>
          <cell r="D15">
            <v>0</v>
          </cell>
          <cell r="G15">
            <v>119524.61999999998</v>
          </cell>
          <cell r="H15">
            <v>0</v>
          </cell>
          <cell r="J15">
            <v>0</v>
          </cell>
          <cell r="K15">
            <v>99.60384999999998</v>
          </cell>
          <cell r="L15">
            <v>-475.3800000000192</v>
          </cell>
        </row>
        <row r="16">
          <cell r="B16">
            <v>20160201</v>
          </cell>
          <cell r="C16">
            <v>15581922</v>
          </cell>
          <cell r="D16">
            <v>2677210</v>
          </cell>
          <cell r="G16">
            <v>17898429.93</v>
          </cell>
          <cell r="H16">
            <v>3513246.869999999</v>
          </cell>
          <cell r="I16">
            <v>131.22791525506028</v>
          </cell>
          <cell r="J16">
            <v>836036.8699999992</v>
          </cell>
          <cell r="K16">
            <v>114.86663795390581</v>
          </cell>
          <cell r="L16">
            <v>2316507.9299999997</v>
          </cell>
        </row>
        <row r="17">
          <cell r="B17">
            <v>66196615</v>
          </cell>
          <cell r="C17">
            <v>47725482</v>
          </cell>
          <cell r="D17">
            <v>5496886</v>
          </cell>
          <cell r="G17">
            <v>48226888.889999986</v>
          </cell>
          <cell r="H17">
            <v>5369886.549999982</v>
          </cell>
          <cell r="I17">
            <v>97.68961099065875</v>
          </cell>
          <cell r="J17">
            <v>-126999.45000001788</v>
          </cell>
          <cell r="K17">
            <v>101.0506062358888</v>
          </cell>
          <cell r="L17">
            <v>501406.8899999857</v>
          </cell>
        </row>
        <row r="18">
          <cell r="B18">
            <v>28075138</v>
          </cell>
          <cell r="C18">
            <v>21722735</v>
          </cell>
          <cell r="D18">
            <v>3050152</v>
          </cell>
          <cell r="G18">
            <v>23298638.810000006</v>
          </cell>
          <cell r="H18">
            <v>4072036.860000003</v>
          </cell>
          <cell r="I18">
            <v>133.50275199399908</v>
          </cell>
          <cell r="J18">
            <v>1021884.8600000031</v>
          </cell>
          <cell r="K18">
            <v>107.25462889456603</v>
          </cell>
          <cell r="L18">
            <v>1575903.810000006</v>
          </cell>
        </row>
        <row r="19">
          <cell r="B19">
            <v>22563587</v>
          </cell>
          <cell r="C19">
            <v>16635352</v>
          </cell>
          <cell r="D19">
            <v>2425654</v>
          </cell>
          <cell r="G19">
            <v>16601569.869999995</v>
          </cell>
          <cell r="H19">
            <v>2116375.1899999976</v>
          </cell>
          <cell r="I19">
            <v>87.24967328398847</v>
          </cell>
          <cell r="J19">
            <v>-309278.8100000024</v>
          </cell>
          <cell r="K19">
            <v>99.7969256676985</v>
          </cell>
          <cell r="L19">
            <v>-33782.130000004545</v>
          </cell>
        </row>
        <row r="20">
          <cell r="B20">
            <v>22886910</v>
          </cell>
          <cell r="C20">
            <v>14986870</v>
          </cell>
          <cell r="D20">
            <v>2819480</v>
          </cell>
          <cell r="G20">
            <v>19480506.78</v>
          </cell>
          <cell r="H20">
            <v>3445924.6799999997</v>
          </cell>
          <cell r="I20">
            <v>122.2184473732745</v>
          </cell>
          <cell r="J20">
            <v>626444.6799999997</v>
          </cell>
          <cell r="K20">
            <v>129.98382437426895</v>
          </cell>
          <cell r="L20">
            <v>4493636.780000001</v>
          </cell>
        </row>
        <row r="21">
          <cell r="B21">
            <v>23970607</v>
          </cell>
          <cell r="C21">
            <v>17283127</v>
          </cell>
          <cell r="D21">
            <v>2781647</v>
          </cell>
          <cell r="G21">
            <v>18202700.81</v>
          </cell>
          <cell r="H21">
            <v>2235653.9399999976</v>
          </cell>
          <cell r="I21">
            <v>80.37159064396013</v>
          </cell>
          <cell r="J21">
            <v>-545993.0600000024</v>
          </cell>
          <cell r="K21">
            <v>105.32064486941512</v>
          </cell>
          <cell r="L21">
            <v>919573.8099999987</v>
          </cell>
        </row>
        <row r="22">
          <cell r="B22">
            <v>42446726</v>
          </cell>
          <cell r="C22">
            <v>32497921</v>
          </cell>
          <cell r="D22">
            <v>3867002</v>
          </cell>
          <cell r="G22">
            <v>31698841.71</v>
          </cell>
          <cell r="H22">
            <v>2782118.0899999924</v>
          </cell>
          <cell r="I22">
            <v>71.94509053783764</v>
          </cell>
          <cell r="J22">
            <v>-1084883.9100000076</v>
          </cell>
          <cell r="K22">
            <v>97.54113720074587</v>
          </cell>
          <cell r="L22">
            <v>-799079.2899999991</v>
          </cell>
        </row>
        <row r="23">
          <cell r="B23">
            <v>93615995</v>
          </cell>
          <cell r="C23">
            <v>67352301</v>
          </cell>
          <cell r="D23">
            <v>9753422</v>
          </cell>
          <cell r="G23">
            <v>76355429.07000002</v>
          </cell>
          <cell r="H23">
            <v>11442466.120000012</v>
          </cell>
          <cell r="I23">
            <v>117.31745145447425</v>
          </cell>
          <cell r="J23">
            <v>1689044.1200000122</v>
          </cell>
          <cell r="K23">
            <v>113.36721676368566</v>
          </cell>
          <cell r="L23">
            <v>9003128.070000023</v>
          </cell>
        </row>
        <row r="24">
          <cell r="B24">
            <v>28414475</v>
          </cell>
          <cell r="C24">
            <v>22382475</v>
          </cell>
          <cell r="D24">
            <v>4058000</v>
          </cell>
          <cell r="G24">
            <v>22631487.779999997</v>
          </cell>
          <cell r="H24">
            <v>3461825.6899999976</v>
          </cell>
          <cell r="I24">
            <v>85.30866658452435</v>
          </cell>
          <cell r="J24">
            <v>-596174.3100000024</v>
          </cell>
          <cell r="K24">
            <v>101.1125346057574</v>
          </cell>
          <cell r="L24">
            <v>249012.77999999747</v>
          </cell>
        </row>
        <row r="25">
          <cell r="B25">
            <v>34717425</v>
          </cell>
          <cell r="C25">
            <v>25367292</v>
          </cell>
          <cell r="D25">
            <v>3177675</v>
          </cell>
          <cell r="G25">
            <v>27085322.53</v>
          </cell>
          <cell r="H25">
            <v>3530532.030000001</v>
          </cell>
          <cell r="I25">
            <v>111.10425169345515</v>
          </cell>
          <cell r="J25">
            <v>352857.0300000012</v>
          </cell>
          <cell r="K25">
            <v>106.7726209403826</v>
          </cell>
          <cell r="L25">
            <v>1718030.5300000012</v>
          </cell>
        </row>
        <row r="26">
          <cell r="B26">
            <v>15682956</v>
          </cell>
          <cell r="C26">
            <v>9061545</v>
          </cell>
          <cell r="D26">
            <v>902326</v>
          </cell>
          <cell r="G26">
            <v>9090334.909999998</v>
          </cell>
          <cell r="H26">
            <v>900604.3599999994</v>
          </cell>
          <cell r="I26">
            <v>99.80919977923715</v>
          </cell>
          <cell r="J26">
            <v>-1721.640000000596</v>
          </cell>
          <cell r="K26">
            <v>100.31771524613076</v>
          </cell>
          <cell r="L26">
            <v>28789.909999998286</v>
          </cell>
        </row>
        <row r="27">
          <cell r="B27">
            <v>30527119</v>
          </cell>
          <cell r="C27">
            <v>19875943</v>
          </cell>
          <cell r="D27">
            <v>2723795</v>
          </cell>
          <cell r="G27">
            <v>23760776.290000003</v>
          </cell>
          <cell r="H27">
            <v>3831302.5900000036</v>
          </cell>
          <cell r="I27">
            <v>140.6604604972108</v>
          </cell>
          <cell r="J27">
            <v>1107507.5900000036</v>
          </cell>
          <cell r="K27">
            <v>119.54540365707429</v>
          </cell>
          <cell r="L27">
            <v>3884833.290000003</v>
          </cell>
        </row>
        <row r="28">
          <cell r="B28">
            <v>12575218</v>
          </cell>
          <cell r="C28">
            <v>8454961</v>
          </cell>
          <cell r="D28">
            <v>1196616</v>
          </cell>
          <cell r="G28">
            <v>9243526.589999998</v>
          </cell>
          <cell r="H28">
            <v>1316062.5699999994</v>
          </cell>
          <cell r="I28">
            <v>109.9820301583799</v>
          </cell>
          <cell r="J28">
            <v>119446.56999999937</v>
          </cell>
          <cell r="K28">
            <v>109.32666147129476</v>
          </cell>
          <cell r="L28">
            <v>788565.589999998</v>
          </cell>
        </row>
        <row r="29">
          <cell r="B29">
            <v>74944888</v>
          </cell>
          <cell r="C29">
            <v>57952153</v>
          </cell>
          <cell r="D29">
            <v>9328858</v>
          </cell>
          <cell r="G29">
            <v>57126875.980000004</v>
          </cell>
          <cell r="H29">
            <v>5910125.449999988</v>
          </cell>
          <cell r="I29">
            <v>63.353150514242884</v>
          </cell>
          <cell r="J29">
            <v>-3418732.550000012</v>
          </cell>
          <cell r="K29">
            <v>98.57593380525483</v>
          </cell>
          <cell r="L29">
            <v>-825277.0199999958</v>
          </cell>
        </row>
        <row r="30">
          <cell r="B30">
            <v>95370097</v>
          </cell>
          <cell r="C30">
            <v>71173518</v>
          </cell>
          <cell r="D30">
            <v>7100384</v>
          </cell>
          <cell r="G30">
            <v>73027212.32999998</v>
          </cell>
          <cell r="H30">
            <v>7791416.489999995</v>
          </cell>
          <cell r="I30">
            <v>109.73232560379826</v>
          </cell>
          <cell r="J30">
            <v>691032.4899999946</v>
          </cell>
          <cell r="K30">
            <v>102.6044719750961</v>
          </cell>
          <cell r="L30">
            <v>1853694.3299999833</v>
          </cell>
        </row>
        <row r="31">
          <cell r="B31">
            <v>43435500</v>
          </cell>
          <cell r="C31">
            <v>28830115</v>
          </cell>
          <cell r="D31">
            <v>4233955</v>
          </cell>
          <cell r="G31">
            <v>29814092.759999994</v>
          </cell>
          <cell r="H31">
            <v>4216875.61999999</v>
          </cell>
          <cell r="I31">
            <v>99.59660931682056</v>
          </cell>
          <cell r="J31">
            <v>-17079.380000010133</v>
          </cell>
          <cell r="K31">
            <v>103.41302058628624</v>
          </cell>
          <cell r="L31">
            <v>983977.7599999942</v>
          </cell>
        </row>
        <row r="32">
          <cell r="B32">
            <v>82562970</v>
          </cell>
          <cell r="C32">
            <v>55706336</v>
          </cell>
          <cell r="D32">
            <v>7271800</v>
          </cell>
          <cell r="G32">
            <v>62986579.30999999</v>
          </cell>
          <cell r="H32">
            <v>8394647.119999982</v>
          </cell>
          <cell r="I32">
            <v>115.44111664237167</v>
          </cell>
          <cell r="J32">
            <v>1122847.1199999824</v>
          </cell>
          <cell r="K32">
            <v>113.06896815112735</v>
          </cell>
          <cell r="L32">
            <v>7280243.3099999875</v>
          </cell>
        </row>
        <row r="33">
          <cell r="B33">
            <v>111000000</v>
          </cell>
          <cell r="C33">
            <v>82048450</v>
          </cell>
          <cell r="D33">
            <v>9347030</v>
          </cell>
          <cell r="G33">
            <v>76934362.87</v>
          </cell>
          <cell r="H33">
            <v>8415865.900000006</v>
          </cell>
          <cell r="I33">
            <v>90.03786122436759</v>
          </cell>
          <cell r="J33">
            <v>-931164.099999994</v>
          </cell>
          <cell r="K33">
            <v>93.76699117411725</v>
          </cell>
          <cell r="L33">
            <v>-5114087.129999995</v>
          </cell>
        </row>
        <row r="34">
          <cell r="B34">
            <v>22144180</v>
          </cell>
          <cell r="C34">
            <v>15619656</v>
          </cell>
          <cell r="D34">
            <v>2332651</v>
          </cell>
          <cell r="G34">
            <v>17125319.65</v>
          </cell>
          <cell r="H34">
            <v>3226481.540000001</v>
          </cell>
          <cell r="I34">
            <v>138.3182284876735</v>
          </cell>
          <cell r="J34">
            <v>893830.540000001</v>
          </cell>
          <cell r="K34">
            <v>109.63954423836222</v>
          </cell>
          <cell r="L34">
            <v>1505663.6499999985</v>
          </cell>
        </row>
        <row r="35">
          <cell r="B35">
            <v>97473165</v>
          </cell>
          <cell r="C35">
            <v>73211726</v>
          </cell>
          <cell r="D35">
            <v>9487689</v>
          </cell>
          <cell r="G35">
            <v>72315042.88000003</v>
          </cell>
          <cell r="H35">
            <v>7914028.850000016</v>
          </cell>
          <cell r="I35">
            <v>83.41366216788953</v>
          </cell>
          <cell r="J35">
            <v>-1573660.1499999836</v>
          </cell>
          <cell r="K35">
            <v>98.77521925927553</v>
          </cell>
          <cell r="L35">
            <v>-896683.119999975</v>
          </cell>
        </row>
        <row r="36">
          <cell r="B36">
            <v>26309400</v>
          </cell>
          <cell r="C36">
            <v>17758339</v>
          </cell>
          <cell r="D36">
            <v>2606984</v>
          </cell>
          <cell r="G36">
            <v>20008145.249999993</v>
          </cell>
          <cell r="H36">
            <v>2494508.059999991</v>
          </cell>
          <cell r="I36">
            <v>95.68559147275131</v>
          </cell>
          <cell r="J36">
            <v>-112475.94000000879</v>
          </cell>
          <cell r="K36">
            <v>112.66901285080768</v>
          </cell>
          <cell r="L36">
            <v>2249806.2499999925</v>
          </cell>
        </row>
        <row r="37">
          <cell r="B37">
            <v>12838300</v>
          </cell>
          <cell r="C37">
            <v>9518600</v>
          </cell>
          <cell r="D37">
            <v>848800</v>
          </cell>
          <cell r="G37">
            <v>10840075.18</v>
          </cell>
          <cell r="H37">
            <v>1052117.080000002</v>
          </cell>
          <cell r="I37">
            <v>123.95347313854876</v>
          </cell>
          <cell r="J37">
            <v>203317.08000000194</v>
          </cell>
          <cell r="K37">
            <v>113.88308343663984</v>
          </cell>
          <cell r="L37">
            <v>1321475.1799999997</v>
          </cell>
        </row>
        <row r="38">
          <cell r="B38">
            <v>15119196</v>
          </cell>
          <cell r="C38">
            <v>10712201</v>
          </cell>
          <cell r="D38">
            <v>908488</v>
          </cell>
          <cell r="G38">
            <v>12199530</v>
          </cell>
          <cell r="H38">
            <v>1153395.330000002</v>
          </cell>
          <cell r="I38">
            <v>126.95768463645112</v>
          </cell>
          <cell r="J38">
            <v>244907.33000000194</v>
          </cell>
          <cell r="K38">
            <v>113.88443887488668</v>
          </cell>
          <cell r="L38">
            <v>1487329</v>
          </cell>
        </row>
        <row r="39">
          <cell r="B39">
            <v>18653269</v>
          </cell>
          <cell r="C39">
            <v>13527206</v>
          </cell>
          <cell r="D39">
            <v>2480255</v>
          </cell>
          <cell r="G39">
            <v>15810914.22</v>
          </cell>
          <cell r="H39">
            <v>2471272.1000000015</v>
          </cell>
          <cell r="I39">
            <v>99.6378235302419</v>
          </cell>
          <cell r="J39">
            <v>-8982.89999999851</v>
          </cell>
          <cell r="K39">
            <v>116.8823349034531</v>
          </cell>
          <cell r="L39">
            <v>2283708.2200000007</v>
          </cell>
        </row>
        <row r="40">
          <cell r="B40">
            <v>19582000</v>
          </cell>
          <cell r="C40">
            <v>14424300</v>
          </cell>
          <cell r="D40">
            <v>2008540</v>
          </cell>
          <cell r="G40">
            <v>17165114.130000003</v>
          </cell>
          <cell r="H40">
            <v>2464108.130000001</v>
          </cell>
          <cell r="I40">
            <v>122.68155625479207</v>
          </cell>
          <cell r="J40">
            <v>455568.1300000008</v>
          </cell>
          <cell r="K40">
            <v>119.00136665210792</v>
          </cell>
          <cell r="L40">
            <v>2740814.1300000027</v>
          </cell>
        </row>
        <row r="41">
          <cell r="B41">
            <v>13860049</v>
          </cell>
          <cell r="C41">
            <v>9722233</v>
          </cell>
          <cell r="D41">
            <v>1620500</v>
          </cell>
          <cell r="G41">
            <v>11032293.92</v>
          </cell>
          <cell r="H41">
            <v>1983257.9900000002</v>
          </cell>
          <cell r="I41">
            <v>122.3855593952484</v>
          </cell>
          <cell r="J41">
            <v>362757.9900000002</v>
          </cell>
          <cell r="K41">
            <v>113.47489738211377</v>
          </cell>
          <cell r="L41">
            <v>1310060.92</v>
          </cell>
        </row>
        <row r="42">
          <cell r="B42">
            <v>62090650</v>
          </cell>
          <cell r="C42">
            <v>45071340</v>
          </cell>
          <cell r="D42">
            <v>5618550</v>
          </cell>
          <cell r="G42">
            <v>45326806.23000001</v>
          </cell>
          <cell r="H42">
            <v>4994052.860000014</v>
          </cell>
          <cell r="I42">
            <v>88.88508351798977</v>
          </cell>
          <cell r="J42">
            <v>-624497.1399999857</v>
          </cell>
          <cell r="K42">
            <v>100.56680415980534</v>
          </cell>
          <cell r="L42">
            <v>255466.23000001162</v>
          </cell>
        </row>
        <row r="43">
          <cell r="B43">
            <v>69110296</v>
          </cell>
          <cell r="C43">
            <v>52018716</v>
          </cell>
          <cell r="D43">
            <v>5653710</v>
          </cell>
          <cell r="G43">
            <v>66080506.45</v>
          </cell>
          <cell r="H43">
            <v>5954093.530000024</v>
          </cell>
          <cell r="I43">
            <v>105.31303391932066</v>
          </cell>
          <cell r="J43">
            <v>300383.53000002354</v>
          </cell>
          <cell r="K43">
            <v>127.03217520786171</v>
          </cell>
          <cell r="L43">
            <v>14061790.450000003</v>
          </cell>
        </row>
        <row r="44">
          <cell r="B44">
            <v>120163430</v>
          </cell>
          <cell r="C44">
            <v>90594971</v>
          </cell>
          <cell r="D44">
            <v>9874505</v>
          </cell>
          <cell r="G44">
            <v>92279811.70999996</v>
          </cell>
          <cell r="H44">
            <v>10911611.289999962</v>
          </cell>
          <cell r="I44">
            <v>110.50286865012436</v>
          </cell>
          <cell r="J44">
            <v>1037106.2899999619</v>
          </cell>
          <cell r="K44">
            <v>101.85975081332049</v>
          </cell>
          <cell r="L44">
            <v>1684840.7099999636</v>
          </cell>
        </row>
        <row r="45">
          <cell r="B45">
            <v>17967550</v>
          </cell>
          <cell r="C45">
            <v>13146124</v>
          </cell>
          <cell r="D45">
            <v>2357400</v>
          </cell>
          <cell r="G45">
            <v>14909598.630000003</v>
          </cell>
          <cell r="H45">
            <v>2274758.290000001</v>
          </cell>
          <cell r="I45">
            <v>96.49437049291598</v>
          </cell>
          <cell r="J45">
            <v>-82641.70999999903</v>
          </cell>
          <cell r="K45">
            <v>113.41440739490973</v>
          </cell>
          <cell r="L45">
            <v>1763474.6300000027</v>
          </cell>
        </row>
        <row r="46">
          <cell r="B46">
            <v>20127100</v>
          </cell>
          <cell r="C46">
            <v>13265200</v>
          </cell>
          <cell r="D46">
            <v>1104340</v>
          </cell>
          <cell r="G46">
            <v>12908639.930000002</v>
          </cell>
          <cell r="H46">
            <v>2303302.99</v>
          </cell>
          <cell r="I46">
            <v>208.56828422406144</v>
          </cell>
          <cell r="J46">
            <v>1198962.9900000002</v>
          </cell>
          <cell r="K46">
            <v>97.31206412266684</v>
          </cell>
          <cell r="L46">
            <v>-356560.06999999844</v>
          </cell>
        </row>
        <row r="47">
          <cell r="B47">
            <v>75036221</v>
          </cell>
          <cell r="C47">
            <v>54013804</v>
          </cell>
          <cell r="D47">
            <v>7036203</v>
          </cell>
          <cell r="G47">
            <v>53956660.449999996</v>
          </cell>
          <cell r="H47">
            <v>7559664.639999993</v>
          </cell>
          <cell r="I47">
            <v>107.43954715348596</v>
          </cell>
          <cell r="J47">
            <v>523461.63999999315</v>
          </cell>
          <cell r="K47">
            <v>99.89420565528026</v>
          </cell>
          <cell r="L47">
            <v>-57143.55000000447</v>
          </cell>
        </row>
        <row r="48">
          <cell r="B48">
            <v>29874036</v>
          </cell>
          <cell r="C48">
            <v>21315166</v>
          </cell>
          <cell r="D48">
            <v>2904130</v>
          </cell>
          <cell r="G48">
            <v>20884074.610000007</v>
          </cell>
          <cell r="H48">
            <v>2483041.950000014</v>
          </cell>
          <cell r="I48">
            <v>85.50037188417923</v>
          </cell>
          <cell r="J48">
            <v>-421088.04999998584</v>
          </cell>
          <cell r="K48">
            <v>97.97753679234779</v>
          </cell>
          <cell r="L48">
            <v>-431091.38999999315</v>
          </cell>
        </row>
        <row r="49">
          <cell r="B49">
            <v>19846230</v>
          </cell>
          <cell r="C49">
            <v>14461645</v>
          </cell>
          <cell r="D49">
            <v>2592850</v>
          </cell>
          <cell r="G49">
            <v>15031655.139999997</v>
          </cell>
          <cell r="H49">
            <v>1710538.839999998</v>
          </cell>
          <cell r="I49">
            <v>65.97137667045907</v>
          </cell>
          <cell r="J49">
            <v>-882311.160000002</v>
          </cell>
          <cell r="K49">
            <v>103.94153044138477</v>
          </cell>
          <cell r="L49">
            <v>570010.1399999969</v>
          </cell>
        </row>
        <row r="50">
          <cell r="B50">
            <v>36114796</v>
          </cell>
          <cell r="C50">
            <v>25671250</v>
          </cell>
          <cell r="D50">
            <v>4389191</v>
          </cell>
          <cell r="G50">
            <v>30444771.959999997</v>
          </cell>
          <cell r="H50">
            <v>4264089.369999997</v>
          </cell>
          <cell r="I50">
            <v>97.14977931012794</v>
          </cell>
          <cell r="J50">
            <v>-125101.63000000268</v>
          </cell>
          <cell r="K50">
            <v>118.59481700345715</v>
          </cell>
          <cell r="L50">
            <v>4773521.959999997</v>
          </cell>
        </row>
        <row r="51">
          <cell r="B51">
            <v>27882726</v>
          </cell>
          <cell r="C51">
            <v>21326524</v>
          </cell>
          <cell r="D51">
            <v>3435631</v>
          </cell>
          <cell r="G51">
            <v>22896361.930000003</v>
          </cell>
          <cell r="H51">
            <v>3630207.25</v>
          </cell>
          <cell r="I51">
            <v>105.66347928517352</v>
          </cell>
          <cell r="J51">
            <v>194576.25</v>
          </cell>
          <cell r="K51">
            <v>107.36096482483504</v>
          </cell>
          <cell r="L51">
            <v>1569837.9300000034</v>
          </cell>
        </row>
        <row r="52">
          <cell r="B52">
            <v>540809400</v>
          </cell>
          <cell r="C52">
            <v>405771526</v>
          </cell>
          <cell r="D52">
            <v>92606906</v>
          </cell>
          <cell r="G52">
            <v>424017855.23</v>
          </cell>
          <cell r="H52">
            <v>40916827.37999982</v>
          </cell>
          <cell r="I52">
            <v>44.18334349708197</v>
          </cell>
          <cell r="J52">
            <v>-51690078.62000018</v>
          </cell>
          <cell r="K52">
            <v>104.49670025146122</v>
          </cell>
          <cell r="L52">
            <v>18246329.23000002</v>
          </cell>
        </row>
        <row r="53">
          <cell r="B53">
            <v>57772743</v>
          </cell>
          <cell r="C53">
            <v>38929075</v>
          </cell>
          <cell r="D53">
            <v>4710696</v>
          </cell>
          <cell r="G53">
            <v>43575709.9</v>
          </cell>
          <cell r="H53">
            <v>5906184.640000001</v>
          </cell>
          <cell r="I53">
            <v>125.37817426554379</v>
          </cell>
          <cell r="J53">
            <v>1195488.6400000006</v>
          </cell>
          <cell r="K53">
            <v>111.93615543138387</v>
          </cell>
          <cell r="L53">
            <v>4646634.8999999985</v>
          </cell>
        </row>
        <row r="54">
          <cell r="B54">
            <v>12594773</v>
          </cell>
          <cell r="C54">
            <v>9314841</v>
          </cell>
          <cell r="D54">
            <v>1364820</v>
          </cell>
          <cell r="G54">
            <v>9583414.27</v>
          </cell>
          <cell r="H54">
            <v>980475.1199999992</v>
          </cell>
          <cell r="I54">
            <v>71.83915241570311</v>
          </cell>
          <cell r="J54">
            <v>-384344.8800000008</v>
          </cell>
          <cell r="K54">
            <v>102.88328346130653</v>
          </cell>
          <cell r="L54">
            <v>268573.26999999955</v>
          </cell>
        </row>
        <row r="55">
          <cell r="B55">
            <v>247090055</v>
          </cell>
          <cell r="C55">
            <v>195248804</v>
          </cell>
          <cell r="D55">
            <v>21482357</v>
          </cell>
          <cell r="G55">
            <v>179205965.18000007</v>
          </cell>
          <cell r="H55">
            <v>19966897.390000075</v>
          </cell>
          <cell r="I55">
            <v>92.94556174632082</v>
          </cell>
          <cell r="J55">
            <v>-1515459.609999925</v>
          </cell>
          <cell r="K55">
            <v>91.78338689337122</v>
          </cell>
          <cell r="L55">
            <v>-16042838.819999933</v>
          </cell>
        </row>
        <row r="56">
          <cell r="B56">
            <v>57582320</v>
          </cell>
          <cell r="C56">
            <v>41609246</v>
          </cell>
          <cell r="D56">
            <v>5259927</v>
          </cell>
          <cell r="G56">
            <v>44632457.49999999</v>
          </cell>
          <cell r="H56">
            <v>6307883.910000004</v>
          </cell>
          <cell r="I56">
            <v>119.92341167472485</v>
          </cell>
          <cell r="J56">
            <v>1047956.9100000039</v>
          </cell>
          <cell r="K56">
            <v>107.26572046030344</v>
          </cell>
          <cell r="L56">
            <v>3023211.4999999925</v>
          </cell>
        </row>
        <row r="57">
          <cell r="B57">
            <v>13710331</v>
          </cell>
          <cell r="C57">
            <v>9239172</v>
          </cell>
          <cell r="D57">
            <v>2001552</v>
          </cell>
          <cell r="G57">
            <v>10981499.039999997</v>
          </cell>
          <cell r="H57">
            <v>1945271.7799999975</v>
          </cell>
          <cell r="I57">
            <v>97.18817097931992</v>
          </cell>
          <cell r="J57">
            <v>-56280.22000000253</v>
          </cell>
          <cell r="K57">
            <v>118.85804312334479</v>
          </cell>
          <cell r="L57">
            <v>1742327.0399999972</v>
          </cell>
        </row>
        <row r="58">
          <cell r="B58">
            <v>22815730</v>
          </cell>
          <cell r="C58">
            <v>15586290</v>
          </cell>
          <cell r="D58">
            <v>2483670</v>
          </cell>
          <cell r="G58">
            <v>17486612.709999997</v>
          </cell>
          <cell r="H58">
            <v>2212469.2299999967</v>
          </cell>
          <cell r="I58">
            <v>89.08064396638832</v>
          </cell>
          <cell r="J58">
            <v>-271200.7700000033</v>
          </cell>
          <cell r="K58">
            <v>112.19227096377648</v>
          </cell>
          <cell r="L58">
            <v>1900322.7099999972</v>
          </cell>
        </row>
        <row r="59">
          <cell r="B59">
            <v>23839040</v>
          </cell>
          <cell r="C59">
            <v>18030440</v>
          </cell>
          <cell r="D59">
            <v>2820600</v>
          </cell>
          <cell r="G59">
            <v>18190760.3</v>
          </cell>
          <cell r="H59">
            <v>2161993.9400000013</v>
          </cell>
          <cell r="I59">
            <v>76.65014323193653</v>
          </cell>
          <cell r="J59">
            <v>-658606.0599999987</v>
          </cell>
          <cell r="K59">
            <v>100.88916465710211</v>
          </cell>
          <cell r="L59">
            <v>160320.30000000075</v>
          </cell>
        </row>
        <row r="60">
          <cell r="B60">
            <v>73468400</v>
          </cell>
          <cell r="C60">
            <v>54028382</v>
          </cell>
          <cell r="D60">
            <v>8137166</v>
          </cell>
          <cell r="G60">
            <v>57634681.77999999</v>
          </cell>
          <cell r="H60">
            <v>6212493.129999995</v>
          </cell>
          <cell r="I60">
            <v>76.34713523111112</v>
          </cell>
          <cell r="J60">
            <v>-1924672.8700000048</v>
          </cell>
          <cell r="K60">
            <v>106.67482468751328</v>
          </cell>
          <cell r="L60">
            <v>3606299.7799999863</v>
          </cell>
        </row>
        <row r="61">
          <cell r="B61">
            <v>18168500</v>
          </cell>
          <cell r="C61">
            <v>12499102</v>
          </cell>
          <cell r="D61">
            <v>1885434</v>
          </cell>
          <cell r="G61">
            <v>12912972.81</v>
          </cell>
          <cell r="H61">
            <v>1698625.0299999993</v>
          </cell>
          <cell r="I61">
            <v>90.09199102169576</v>
          </cell>
          <cell r="J61">
            <v>-186808.97000000067</v>
          </cell>
          <cell r="K61">
            <v>103.31120435692101</v>
          </cell>
          <cell r="L61">
            <v>413870.8100000005</v>
          </cell>
        </row>
        <row r="62">
          <cell r="B62">
            <v>18691506</v>
          </cell>
          <cell r="C62">
            <v>13856392</v>
          </cell>
          <cell r="D62">
            <v>1485738</v>
          </cell>
          <cell r="G62">
            <v>14830986.290000005</v>
          </cell>
          <cell r="H62">
            <v>1798763.7000000104</v>
          </cell>
          <cell r="I62">
            <v>121.068701211116</v>
          </cell>
          <cell r="J62">
            <v>313025.70000001043</v>
          </cell>
          <cell r="K62">
            <v>107.03353578622779</v>
          </cell>
          <cell r="L62">
            <v>974594.2900000047</v>
          </cell>
        </row>
        <row r="63">
          <cell r="B63">
            <v>35682700</v>
          </cell>
          <cell r="C63">
            <v>23689290</v>
          </cell>
          <cell r="D63">
            <v>6532420</v>
          </cell>
          <cell r="G63">
            <v>24862556.76</v>
          </cell>
          <cell r="H63">
            <v>6228783.360000003</v>
          </cell>
          <cell r="I63">
            <v>95.35185061585145</v>
          </cell>
          <cell r="J63">
            <v>-303636.63999999687</v>
          </cell>
          <cell r="K63">
            <v>104.95273079100302</v>
          </cell>
          <cell r="L63">
            <v>1173266.7600000016</v>
          </cell>
        </row>
        <row r="64">
          <cell r="B64">
            <v>117334125</v>
          </cell>
          <cell r="C64">
            <v>81976612</v>
          </cell>
          <cell r="D64">
            <v>9081017</v>
          </cell>
          <cell r="G64">
            <v>84826848.41000001</v>
          </cell>
          <cell r="H64">
            <v>8780657.550000012</v>
          </cell>
          <cell r="I64">
            <v>96.6924470023568</v>
          </cell>
          <cell r="J64">
            <v>-300359.4499999881</v>
          </cell>
          <cell r="K64">
            <v>103.47688973777058</v>
          </cell>
          <cell r="L64">
            <v>2850236.4100000113</v>
          </cell>
        </row>
        <row r="65">
          <cell r="B65">
            <v>95029034</v>
          </cell>
          <cell r="C65">
            <v>69647428</v>
          </cell>
          <cell r="D65">
            <v>7452604</v>
          </cell>
          <cell r="G65">
            <v>70809943.73000003</v>
          </cell>
          <cell r="H65">
            <v>7542755.39000003</v>
          </cell>
          <cell r="I65">
            <v>101.20966295807519</v>
          </cell>
          <cell r="J65">
            <v>90151.3900000304</v>
          </cell>
          <cell r="K65">
            <v>101.66914380528169</v>
          </cell>
          <cell r="L65">
            <v>1162515.730000034</v>
          </cell>
        </row>
        <row r="66">
          <cell r="B66">
            <v>65135266</v>
          </cell>
          <cell r="C66">
            <v>50434274</v>
          </cell>
          <cell r="D66">
            <v>8613898</v>
          </cell>
          <cell r="G66">
            <v>50802882.8</v>
          </cell>
          <cell r="H66">
            <v>4660916.670000002</v>
          </cell>
          <cell r="I66">
            <v>54.10926238039969</v>
          </cell>
          <cell r="J66">
            <v>-3952981.329999998</v>
          </cell>
          <cell r="K66">
            <v>100.7308696463044</v>
          </cell>
          <cell r="L66">
            <v>368608.799999997</v>
          </cell>
        </row>
        <row r="67">
          <cell r="B67">
            <v>909657875</v>
          </cell>
          <cell r="C67">
            <v>692849375</v>
          </cell>
          <cell r="D67">
            <v>86274941</v>
          </cell>
          <cell r="G67">
            <v>691412919.7799997</v>
          </cell>
          <cell r="H67">
            <v>69128702.29999983</v>
          </cell>
          <cell r="I67">
            <v>80.12604992682618</v>
          </cell>
          <cell r="J67">
            <v>-17146238.700000167</v>
          </cell>
          <cell r="K67">
            <v>99.79267424178592</v>
          </cell>
          <cell r="L67">
            <v>-1436455.220000267</v>
          </cell>
        </row>
        <row r="68">
          <cell r="B68">
            <v>6492000000</v>
          </cell>
          <cell r="C68">
            <v>4804300000</v>
          </cell>
          <cell r="D68">
            <v>498350000</v>
          </cell>
          <cell r="G68">
            <v>5031859056.220001</v>
          </cell>
          <cell r="H68">
            <v>481757190.76000214</v>
          </cell>
          <cell r="I68">
            <v>96.67045063910949</v>
          </cell>
          <cell r="J68">
            <v>-16592809.239997864</v>
          </cell>
          <cell r="K68">
            <v>104.73657049351625</v>
          </cell>
          <cell r="L68">
            <v>227559056.22000122</v>
          </cell>
        </row>
        <row r="69">
          <cell r="B69">
            <v>24094059</v>
          </cell>
          <cell r="C69">
            <v>17258114</v>
          </cell>
          <cell r="D69">
            <v>3023315</v>
          </cell>
          <cell r="G69">
            <v>22610034.16</v>
          </cell>
          <cell r="H69">
            <v>5242952.740000002</v>
          </cell>
          <cell r="I69">
            <v>173.4173494988118</v>
          </cell>
          <cell r="J69">
            <v>2219637.740000002</v>
          </cell>
          <cell r="K69">
            <v>131.01103724311938</v>
          </cell>
          <cell r="L69">
            <v>5351920.16</v>
          </cell>
        </row>
        <row r="70">
          <cell r="B70">
            <v>26260500</v>
          </cell>
          <cell r="C70">
            <v>20580916</v>
          </cell>
          <cell r="D70">
            <v>2469564</v>
          </cell>
          <cell r="G70">
            <v>22165535.579999994</v>
          </cell>
          <cell r="H70">
            <v>2403412.6599999964</v>
          </cell>
          <cell r="I70">
            <v>97.32133526403837</v>
          </cell>
          <cell r="J70">
            <v>-66151.34000000358</v>
          </cell>
          <cell r="K70">
            <v>107.69946089863053</v>
          </cell>
          <cell r="L70">
            <v>1584619.5799999945</v>
          </cell>
        </row>
        <row r="71">
          <cell r="B71">
            <v>34002800</v>
          </cell>
          <cell r="C71">
            <v>26929941</v>
          </cell>
          <cell r="D71">
            <v>2789603</v>
          </cell>
          <cell r="G71">
            <v>29951826.749999993</v>
          </cell>
          <cell r="H71">
            <v>3274800.069999993</v>
          </cell>
          <cell r="I71">
            <v>117.39305091082828</v>
          </cell>
          <cell r="J71">
            <v>485197.06999999285</v>
          </cell>
          <cell r="K71">
            <v>111.22128618848438</v>
          </cell>
          <cell r="L71">
            <v>3021885.7499999925</v>
          </cell>
        </row>
        <row r="72">
          <cell r="B72">
            <v>249586742</v>
          </cell>
          <cell r="C72">
            <v>194202631</v>
          </cell>
          <cell r="D72">
            <v>24052860</v>
          </cell>
          <cell r="G72">
            <v>227905300.09000003</v>
          </cell>
          <cell r="H72">
            <v>20063033.28000003</v>
          </cell>
          <cell r="I72">
            <v>83.41225650504776</v>
          </cell>
          <cell r="J72">
            <v>-3989826.719999969</v>
          </cell>
          <cell r="K72">
            <v>117.3543833656919</v>
          </cell>
          <cell r="L72">
            <v>33702669.09000003</v>
          </cell>
        </row>
        <row r="73">
          <cell r="B73">
            <v>28725474</v>
          </cell>
          <cell r="C73">
            <v>20528806</v>
          </cell>
          <cell r="D73">
            <v>2793787</v>
          </cell>
          <cell r="G73">
            <v>21681755.999999996</v>
          </cell>
          <cell r="H73">
            <v>2875101.379999999</v>
          </cell>
          <cell r="I73">
            <v>102.91054328765934</v>
          </cell>
          <cell r="J73">
            <v>81314.37999999896</v>
          </cell>
          <cell r="K73">
            <v>105.616254544955</v>
          </cell>
          <cell r="L73">
            <v>1152949.9999999963</v>
          </cell>
        </row>
        <row r="74">
          <cell r="B74">
            <v>748400000</v>
          </cell>
          <cell r="C74">
            <v>550274000</v>
          </cell>
          <cell r="D74">
            <v>58935000</v>
          </cell>
          <cell r="G74">
            <v>556717998.52</v>
          </cell>
          <cell r="H74">
            <v>55592302.47000027</v>
          </cell>
          <cell r="I74">
            <v>94.32816233138249</v>
          </cell>
          <cell r="J74">
            <v>-3342697.529999733</v>
          </cell>
          <cell r="K74">
            <v>101.17105269738349</v>
          </cell>
          <cell r="L74">
            <v>6443998.519999981</v>
          </cell>
        </row>
        <row r="75">
          <cell r="B75">
            <v>27149890</v>
          </cell>
          <cell r="C75">
            <v>19264123</v>
          </cell>
          <cell r="D75">
            <v>3764519</v>
          </cell>
          <cell r="G75">
            <v>20673387.499999996</v>
          </cell>
          <cell r="H75">
            <v>3347050.6599999964</v>
          </cell>
          <cell r="I75">
            <v>88.91044672639443</v>
          </cell>
          <cell r="J75">
            <v>-417468.3400000036</v>
          </cell>
          <cell r="K75">
            <v>107.31548744783241</v>
          </cell>
          <cell r="L75">
            <v>1409264.4999999963</v>
          </cell>
        </row>
        <row r="76">
          <cell r="B76">
            <v>55160214</v>
          </cell>
          <cell r="C76">
            <v>42865119</v>
          </cell>
          <cell r="D76">
            <v>5687580</v>
          </cell>
          <cell r="G76">
            <v>43740990.18999999</v>
          </cell>
          <cell r="H76">
            <v>7456112.019999988</v>
          </cell>
          <cell r="I76">
            <v>131.0946311084853</v>
          </cell>
          <cell r="J76">
            <v>1768532.0199999884</v>
          </cell>
          <cell r="K76">
            <v>102.04331916120421</v>
          </cell>
          <cell r="L76">
            <v>875871.1899999902</v>
          </cell>
        </row>
        <row r="77">
          <cell r="B77">
            <v>27606433</v>
          </cell>
          <cell r="C77">
            <v>22614378</v>
          </cell>
          <cell r="D77">
            <v>1976616</v>
          </cell>
          <cell r="G77">
            <v>24598253.299999997</v>
          </cell>
          <cell r="H77">
            <v>2613340.009999998</v>
          </cell>
          <cell r="I77">
            <v>132.21283294276674</v>
          </cell>
          <cell r="J77">
            <v>636724.0099999979</v>
          </cell>
          <cell r="K77">
            <v>108.7726281925596</v>
          </cell>
          <cell r="L77">
            <v>1983875.299999997</v>
          </cell>
        </row>
        <row r="78">
          <cell r="B78">
            <v>57991700</v>
          </cell>
          <cell r="C78">
            <v>40819224</v>
          </cell>
          <cell r="D78">
            <v>6724950</v>
          </cell>
          <cell r="G78">
            <v>41889274.69999999</v>
          </cell>
          <cell r="H78">
            <v>5349873.719999991</v>
          </cell>
          <cell r="I78">
            <v>79.55261704547976</v>
          </cell>
          <cell r="J78">
            <v>-1375076.2800000086</v>
          </cell>
          <cell r="K78">
            <v>102.6214381243504</v>
          </cell>
          <cell r="L78">
            <v>1070050.699999988</v>
          </cell>
        </row>
        <row r="79">
          <cell r="B79">
            <v>15484500</v>
          </cell>
          <cell r="C79">
            <v>12006251</v>
          </cell>
          <cell r="D79">
            <v>1131280</v>
          </cell>
          <cell r="G79">
            <v>8811419.49</v>
          </cell>
          <cell r="H79">
            <v>975716.6500000004</v>
          </cell>
          <cell r="I79">
            <v>86.24890831624357</v>
          </cell>
          <cell r="J79">
            <v>-155563.34999999963</v>
          </cell>
          <cell r="K79">
            <v>73.39026553751043</v>
          </cell>
          <cell r="L79">
            <v>-3194831.51</v>
          </cell>
        </row>
        <row r="80">
          <cell r="B80">
            <v>18576318</v>
          </cell>
          <cell r="C80">
            <v>13048533</v>
          </cell>
          <cell r="D80">
            <v>2293292</v>
          </cell>
          <cell r="G80">
            <v>13872660.61</v>
          </cell>
          <cell r="H80">
            <v>1465997.8099999968</v>
          </cell>
          <cell r="I80">
            <v>63.92547525565854</v>
          </cell>
          <cell r="J80">
            <v>-827294.1900000032</v>
          </cell>
          <cell r="K80">
            <v>106.31586408985592</v>
          </cell>
          <cell r="L80">
            <v>824127.6099999994</v>
          </cell>
        </row>
        <row r="81">
          <cell r="B81">
            <v>29472000</v>
          </cell>
          <cell r="C81">
            <v>23155225</v>
          </cell>
          <cell r="D81">
            <v>2730845</v>
          </cell>
          <cell r="G81">
            <v>21049533.130000003</v>
          </cell>
          <cell r="H81">
            <v>3317149.830000002</v>
          </cell>
          <cell r="I81">
            <v>121.46972200912178</v>
          </cell>
          <cell r="J81">
            <v>586304.8300000019</v>
          </cell>
          <cell r="K81">
            <v>90.90619128080164</v>
          </cell>
          <cell r="L81">
            <v>-2105691.8699999973</v>
          </cell>
        </row>
        <row r="82">
          <cell r="B82">
            <v>146298107</v>
          </cell>
          <cell r="C82">
            <v>106351628</v>
          </cell>
          <cell r="D82">
            <v>12397009</v>
          </cell>
          <cell r="G82">
            <v>108519584.32000001</v>
          </cell>
          <cell r="H82">
            <v>13181099.199999973</v>
          </cell>
          <cell r="I82">
            <v>106.32483367560654</v>
          </cell>
          <cell r="J82">
            <v>784090.1999999732</v>
          </cell>
          <cell r="K82">
            <v>102.03847967423687</v>
          </cell>
          <cell r="L82">
            <v>2167956.3200000077</v>
          </cell>
        </row>
        <row r="83">
          <cell r="B83">
            <v>14488860342</v>
          </cell>
          <cell r="C83">
            <v>10843459688</v>
          </cell>
          <cell r="D83">
            <v>1219427107</v>
          </cell>
          <cell r="G83">
            <v>11401748253.940002</v>
          </cell>
          <cell r="H83">
            <v>1117551423.210002</v>
          </cell>
          <cell r="I83">
            <v>91.64561102462044</v>
          </cell>
          <cell r="J83">
            <v>-101875683.78999823</v>
          </cell>
          <cell r="K83">
            <v>105.14862029281889</v>
          </cell>
          <cell r="L83">
            <v>558288565.9400007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7" sqref="A97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29.09.2021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29.09.2021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2644343086</v>
      </c>
      <c r="C10" s="33">
        <f>'[1]вспомогат'!C10</f>
        <v>2065673221</v>
      </c>
      <c r="D10" s="33">
        <f>'[1]вспомогат'!D10</f>
        <v>178582492</v>
      </c>
      <c r="E10" s="33">
        <f>'[1]вспомогат'!G10</f>
        <v>2252855366.1099997</v>
      </c>
      <c r="F10" s="33">
        <f>'[1]вспомогат'!H10</f>
        <v>170510194.87999964</v>
      </c>
      <c r="G10" s="34">
        <f>'[1]вспомогат'!I10</f>
        <v>95.47979366308745</v>
      </c>
      <c r="H10" s="35">
        <f>'[1]вспомогат'!J10</f>
        <v>-8072297.120000362</v>
      </c>
      <c r="I10" s="36">
        <f>'[1]вспомогат'!K10</f>
        <v>109.0615564556423</v>
      </c>
      <c r="J10" s="37">
        <f>'[1]вспомогат'!L10</f>
        <v>187182145.10999966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304580</v>
      </c>
      <c r="D12" s="38">
        <f>'[1]вспомогат'!D11</f>
        <v>21990</v>
      </c>
      <c r="E12" s="33">
        <f>'[1]вспомогат'!G11</f>
        <v>295849.01</v>
      </c>
      <c r="F12" s="38">
        <f>'[1]вспомогат'!H11</f>
        <v>6658.410000000033</v>
      </c>
      <c r="G12" s="39">
        <f>'[1]вспомогат'!I11</f>
        <v>30.27926330150083</v>
      </c>
      <c r="H12" s="35">
        <f>'[1]вспомогат'!J11</f>
        <v>-15331.589999999967</v>
      </c>
      <c r="I12" s="36">
        <f>'[1]вспомогат'!K11</f>
        <v>97.13343292402654</v>
      </c>
      <c r="J12" s="37">
        <f>'[1]вспомогат'!L11</f>
        <v>-8730.98999999999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16650</v>
      </c>
      <c r="D13" s="38">
        <f>'[1]вспомогат'!D12</f>
        <v>2450</v>
      </c>
      <c r="E13" s="33">
        <f>'[1]вспомогат'!G12</f>
        <v>92156.45</v>
      </c>
      <c r="F13" s="38">
        <f>'[1]вспомогат'!H12</f>
        <v>1463.7400000000052</v>
      </c>
      <c r="G13" s="39">
        <f>'[1]вспомогат'!I12</f>
        <v>59.744489795918575</v>
      </c>
      <c r="H13" s="35">
        <f>'[1]вспомогат'!J12</f>
        <v>-986.2599999999948</v>
      </c>
      <c r="I13" s="36">
        <f>'[1]вспомогат'!K12</f>
        <v>553.4921921921922</v>
      </c>
      <c r="J13" s="37">
        <f>'[1]вспомогат'!L12</f>
        <v>75506.45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318600</v>
      </c>
      <c r="D14" s="38">
        <f>'[1]вспомогат'!D13</f>
        <v>33900</v>
      </c>
      <c r="E14" s="33">
        <f>'[1]вспомогат'!G13</f>
        <v>420763.76999999996</v>
      </c>
      <c r="F14" s="38">
        <f>'[1]вспомогат'!H13</f>
        <v>55131.58999999997</v>
      </c>
      <c r="G14" s="39">
        <f>'[1]вспомогат'!I13</f>
        <v>162.63005899705004</v>
      </c>
      <c r="H14" s="35">
        <f>'[1]вспомогат'!J13</f>
        <v>21231.589999999967</v>
      </c>
      <c r="I14" s="36">
        <f>'[1]вспомогат'!K13</f>
        <v>132.06646892655368</v>
      </c>
      <c r="J14" s="37">
        <f>'[1]вспомогат'!L13</f>
        <v>102163.76999999996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1471017.44</v>
      </c>
      <c r="F15" s="38">
        <f>'[1]вспомогат'!H14</f>
        <v>21644.59999999986</v>
      </c>
      <c r="G15" s="39">
        <f>'[1]вспомогат'!I14</f>
        <v>0</v>
      </c>
      <c r="H15" s="35">
        <f>'[1]вспомогат'!J14</f>
        <v>21644.59999999986</v>
      </c>
      <c r="I15" s="36">
        <f>'[1]вспомогат'!K14</f>
        <v>1471.01744</v>
      </c>
      <c r="J15" s="37">
        <f>'[1]вспомогат'!L14</f>
        <v>1371017.44</v>
      </c>
    </row>
    <row r="16" spans="1:10" ht="12.75">
      <c r="A16" s="32" t="s">
        <v>18</v>
      </c>
      <c r="B16" s="33">
        <f>'[1]вспомогат'!B15</f>
        <v>120000</v>
      </c>
      <c r="C16" s="33">
        <f>'[1]вспомогат'!C15</f>
        <v>120000</v>
      </c>
      <c r="D16" s="38">
        <f>'[1]вспомогат'!D15</f>
        <v>0</v>
      </c>
      <c r="E16" s="33">
        <f>'[1]вспомогат'!G15</f>
        <v>119524.61999999998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99.60384999999998</v>
      </c>
      <c r="J16" s="37">
        <f>'[1]вспомогат'!L15</f>
        <v>-475.3800000000192</v>
      </c>
    </row>
    <row r="17" spans="1:10" ht="18" customHeight="1">
      <c r="A17" s="40" t="s">
        <v>19</v>
      </c>
      <c r="B17" s="41">
        <f>SUM(B12:B16)</f>
        <v>987700</v>
      </c>
      <c r="C17" s="41">
        <f>SUM(C12:C16)</f>
        <v>859830</v>
      </c>
      <c r="D17" s="41">
        <f>SUM(D12:D16)</f>
        <v>58340</v>
      </c>
      <c r="E17" s="41">
        <f>SUM(E12:E16)</f>
        <v>2399311.29</v>
      </c>
      <c r="F17" s="41">
        <f>SUM(F12:F16)</f>
        <v>84898.33999999987</v>
      </c>
      <c r="G17" s="42">
        <f>F17/D17*100</f>
        <v>145.52338018512148</v>
      </c>
      <c r="H17" s="41">
        <f>SUM(H12:H16)</f>
        <v>26558.339999999866</v>
      </c>
      <c r="I17" s="43">
        <f>E17/C17*100</f>
        <v>279.04484491120337</v>
      </c>
      <c r="J17" s="41">
        <f>SUM(J12:J16)</f>
        <v>1539481.2899999998</v>
      </c>
    </row>
    <row r="18" spans="1:10" ht="20.25" customHeight="1">
      <c r="A18" s="32" t="s">
        <v>20</v>
      </c>
      <c r="B18" s="44">
        <f>'[1]вспомогат'!B16</f>
        <v>20160201</v>
      </c>
      <c r="C18" s="44">
        <f>'[1]вспомогат'!C16</f>
        <v>15581922</v>
      </c>
      <c r="D18" s="44">
        <f>'[1]вспомогат'!D16</f>
        <v>2677210</v>
      </c>
      <c r="E18" s="33">
        <f>'[1]вспомогат'!G16</f>
        <v>17898429.93</v>
      </c>
      <c r="F18" s="38">
        <f>'[1]вспомогат'!H16</f>
        <v>3513246.869999999</v>
      </c>
      <c r="G18" s="39">
        <f>'[1]вспомогат'!I16</f>
        <v>131.22791525506028</v>
      </c>
      <c r="H18" s="35">
        <f>'[1]вспомогат'!J16</f>
        <v>836036.8699999992</v>
      </c>
      <c r="I18" s="36">
        <f>'[1]вспомогат'!K16</f>
        <v>114.86663795390581</v>
      </c>
      <c r="J18" s="37">
        <f>'[1]вспомогат'!L16</f>
        <v>2316507.9299999997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47725482</v>
      </c>
      <c r="D19" s="44">
        <f>'[1]вспомогат'!D17</f>
        <v>5496886</v>
      </c>
      <c r="E19" s="33">
        <f>'[1]вспомогат'!G17</f>
        <v>48226888.889999986</v>
      </c>
      <c r="F19" s="38">
        <f>'[1]вспомогат'!H17</f>
        <v>5369886.549999982</v>
      </c>
      <c r="G19" s="39">
        <f>'[1]вспомогат'!I17</f>
        <v>97.68961099065875</v>
      </c>
      <c r="H19" s="35">
        <f>'[1]вспомогат'!J17</f>
        <v>-126999.45000001788</v>
      </c>
      <c r="I19" s="36">
        <f>'[1]вспомогат'!K17</f>
        <v>101.0506062358888</v>
      </c>
      <c r="J19" s="37">
        <f>'[1]вспомогат'!L17</f>
        <v>501406.8899999857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21722735</v>
      </c>
      <c r="D20" s="44">
        <f>'[1]вспомогат'!D18</f>
        <v>3050152</v>
      </c>
      <c r="E20" s="33">
        <f>'[1]вспомогат'!G18</f>
        <v>23298638.810000006</v>
      </c>
      <c r="F20" s="38">
        <f>'[1]вспомогат'!H18</f>
        <v>4072036.860000003</v>
      </c>
      <c r="G20" s="39">
        <f>'[1]вспомогат'!I18</f>
        <v>133.50275199399908</v>
      </c>
      <c r="H20" s="35">
        <f>'[1]вспомогат'!J18</f>
        <v>1021884.8600000031</v>
      </c>
      <c r="I20" s="36">
        <f>'[1]вспомогат'!K18</f>
        <v>107.25462889456603</v>
      </c>
      <c r="J20" s="37">
        <f>'[1]вспомогат'!L18</f>
        <v>1575903.810000006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16635352</v>
      </c>
      <c r="D21" s="44">
        <f>'[1]вспомогат'!D19</f>
        <v>2425654</v>
      </c>
      <c r="E21" s="33">
        <f>'[1]вспомогат'!G19</f>
        <v>16601569.869999995</v>
      </c>
      <c r="F21" s="38">
        <f>'[1]вспомогат'!H19</f>
        <v>2116375.1899999976</v>
      </c>
      <c r="G21" s="39">
        <f>'[1]вспомогат'!I19</f>
        <v>87.24967328398847</v>
      </c>
      <c r="H21" s="35">
        <f>'[1]вспомогат'!J19</f>
        <v>-309278.8100000024</v>
      </c>
      <c r="I21" s="36">
        <f>'[1]вспомогат'!K19</f>
        <v>99.7969256676985</v>
      </c>
      <c r="J21" s="37">
        <f>'[1]вспомогат'!L19</f>
        <v>-33782.130000004545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14986870</v>
      </c>
      <c r="D22" s="44">
        <f>'[1]вспомогат'!D20</f>
        <v>2819480</v>
      </c>
      <c r="E22" s="33">
        <f>'[1]вспомогат'!G20</f>
        <v>19480506.78</v>
      </c>
      <c r="F22" s="38">
        <f>'[1]вспомогат'!H20</f>
        <v>3445924.6799999997</v>
      </c>
      <c r="G22" s="39">
        <f>'[1]вспомогат'!I20</f>
        <v>122.2184473732745</v>
      </c>
      <c r="H22" s="35">
        <f>'[1]вспомогат'!J20</f>
        <v>626444.6799999997</v>
      </c>
      <c r="I22" s="36">
        <f>'[1]вспомогат'!K20</f>
        <v>129.98382437426895</v>
      </c>
      <c r="J22" s="37">
        <f>'[1]вспомогат'!L20</f>
        <v>4493636.780000001</v>
      </c>
    </row>
    <row r="23" spans="1:10" ht="12.75">
      <c r="A23" s="32" t="s">
        <v>25</v>
      </c>
      <c r="B23" s="44">
        <f>'[1]вспомогат'!B21</f>
        <v>23970607</v>
      </c>
      <c r="C23" s="44">
        <f>'[1]вспомогат'!C21</f>
        <v>17283127</v>
      </c>
      <c r="D23" s="44">
        <f>'[1]вспомогат'!D21</f>
        <v>2781647</v>
      </c>
      <c r="E23" s="33">
        <f>'[1]вспомогат'!G21</f>
        <v>18202700.81</v>
      </c>
      <c r="F23" s="38">
        <f>'[1]вспомогат'!H21</f>
        <v>2235653.9399999976</v>
      </c>
      <c r="G23" s="39">
        <f>'[1]вспомогат'!I21</f>
        <v>80.37159064396013</v>
      </c>
      <c r="H23" s="35">
        <f>'[1]вспомогат'!J21</f>
        <v>-545993.0600000024</v>
      </c>
      <c r="I23" s="36">
        <f>'[1]вспомогат'!K21</f>
        <v>105.32064486941512</v>
      </c>
      <c r="J23" s="37">
        <f>'[1]вспомогат'!L21</f>
        <v>919573.8099999987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32497921</v>
      </c>
      <c r="D24" s="44">
        <f>'[1]вспомогат'!D22</f>
        <v>3867002</v>
      </c>
      <c r="E24" s="33">
        <f>'[1]вспомогат'!G22</f>
        <v>31698841.71</v>
      </c>
      <c r="F24" s="38">
        <f>'[1]вспомогат'!H22</f>
        <v>2782118.0899999924</v>
      </c>
      <c r="G24" s="39">
        <f>'[1]вспомогат'!I22</f>
        <v>71.94509053783764</v>
      </c>
      <c r="H24" s="35">
        <f>'[1]вспомогат'!J22</f>
        <v>-1084883.9100000076</v>
      </c>
      <c r="I24" s="36">
        <f>'[1]вспомогат'!K22</f>
        <v>97.54113720074587</v>
      </c>
      <c r="J24" s="37">
        <f>'[1]вспомогат'!L22</f>
        <v>-799079.2899999991</v>
      </c>
    </row>
    <row r="25" spans="1:10" ht="12.75">
      <c r="A25" s="32" t="s">
        <v>27</v>
      </c>
      <c r="B25" s="44">
        <f>'[1]вспомогат'!B23</f>
        <v>93615995</v>
      </c>
      <c r="C25" s="44">
        <f>'[1]вспомогат'!C23</f>
        <v>67352301</v>
      </c>
      <c r="D25" s="44">
        <f>'[1]вспомогат'!D23</f>
        <v>9753422</v>
      </c>
      <c r="E25" s="33">
        <f>'[1]вспомогат'!G23</f>
        <v>76355429.07000002</v>
      </c>
      <c r="F25" s="38">
        <f>'[1]вспомогат'!H23</f>
        <v>11442466.120000012</v>
      </c>
      <c r="G25" s="39">
        <f>'[1]вспомогат'!I23</f>
        <v>117.31745145447425</v>
      </c>
      <c r="H25" s="35">
        <f>'[1]вспомогат'!J23</f>
        <v>1689044.1200000122</v>
      </c>
      <c r="I25" s="36">
        <f>'[1]вспомогат'!K23</f>
        <v>113.36721676368566</v>
      </c>
      <c r="J25" s="37">
        <f>'[1]вспомогат'!L23</f>
        <v>9003128.070000023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22382475</v>
      </c>
      <c r="D26" s="44">
        <f>'[1]вспомогат'!D24</f>
        <v>4058000</v>
      </c>
      <c r="E26" s="33">
        <f>'[1]вспомогат'!G24</f>
        <v>22631487.779999997</v>
      </c>
      <c r="F26" s="38">
        <f>'[1]вспомогат'!H24</f>
        <v>3461825.6899999976</v>
      </c>
      <c r="G26" s="39">
        <f>'[1]вспомогат'!I24</f>
        <v>85.30866658452435</v>
      </c>
      <c r="H26" s="35">
        <f>'[1]вспомогат'!J24</f>
        <v>-596174.3100000024</v>
      </c>
      <c r="I26" s="36">
        <f>'[1]вспомогат'!K24</f>
        <v>101.1125346057574</v>
      </c>
      <c r="J26" s="37">
        <f>'[1]вспомогат'!L24</f>
        <v>249012.77999999747</v>
      </c>
    </row>
    <row r="27" spans="1:10" ht="12.75">
      <c r="A27" s="32" t="s">
        <v>29</v>
      </c>
      <c r="B27" s="44">
        <f>'[1]вспомогат'!B25</f>
        <v>34717425</v>
      </c>
      <c r="C27" s="44">
        <f>'[1]вспомогат'!C25</f>
        <v>25367292</v>
      </c>
      <c r="D27" s="44">
        <f>'[1]вспомогат'!D25</f>
        <v>3177675</v>
      </c>
      <c r="E27" s="33">
        <f>'[1]вспомогат'!G25</f>
        <v>27085322.53</v>
      </c>
      <c r="F27" s="38">
        <f>'[1]вспомогат'!H25</f>
        <v>3530532.030000001</v>
      </c>
      <c r="G27" s="39">
        <f>'[1]вспомогат'!I25</f>
        <v>111.10425169345515</v>
      </c>
      <c r="H27" s="35">
        <f>'[1]вспомогат'!J25</f>
        <v>352857.0300000012</v>
      </c>
      <c r="I27" s="36">
        <f>'[1]вспомогат'!K25</f>
        <v>106.7726209403826</v>
      </c>
      <c r="J27" s="37">
        <f>'[1]вспомогат'!L25</f>
        <v>1718030.5300000012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9061545</v>
      </c>
      <c r="D28" s="44">
        <f>'[1]вспомогат'!D26</f>
        <v>902326</v>
      </c>
      <c r="E28" s="33">
        <f>'[1]вспомогат'!G26</f>
        <v>9090334.909999998</v>
      </c>
      <c r="F28" s="38">
        <f>'[1]вспомогат'!H26</f>
        <v>900604.3599999994</v>
      </c>
      <c r="G28" s="39">
        <f>'[1]вспомогат'!I26</f>
        <v>99.80919977923715</v>
      </c>
      <c r="H28" s="35">
        <f>'[1]вспомогат'!J26</f>
        <v>-1721.640000000596</v>
      </c>
      <c r="I28" s="36">
        <f>'[1]вспомогат'!K26</f>
        <v>100.31771524613076</v>
      </c>
      <c r="J28" s="37">
        <f>'[1]вспомогат'!L26</f>
        <v>28789.909999998286</v>
      </c>
    </row>
    <row r="29" spans="1:10" ht="12.75">
      <c r="A29" s="32" t="s">
        <v>31</v>
      </c>
      <c r="B29" s="44">
        <f>'[1]вспомогат'!B27</f>
        <v>30527119</v>
      </c>
      <c r="C29" s="44">
        <f>'[1]вспомогат'!C27</f>
        <v>19875943</v>
      </c>
      <c r="D29" s="44">
        <f>'[1]вспомогат'!D27</f>
        <v>2723795</v>
      </c>
      <c r="E29" s="33">
        <f>'[1]вспомогат'!G27</f>
        <v>23760776.290000003</v>
      </c>
      <c r="F29" s="38">
        <f>'[1]вспомогат'!H27</f>
        <v>3831302.5900000036</v>
      </c>
      <c r="G29" s="39">
        <f>'[1]вспомогат'!I27</f>
        <v>140.6604604972108</v>
      </c>
      <c r="H29" s="35">
        <f>'[1]вспомогат'!J27</f>
        <v>1107507.5900000036</v>
      </c>
      <c r="I29" s="36">
        <f>'[1]вспомогат'!K27</f>
        <v>119.54540365707429</v>
      </c>
      <c r="J29" s="37">
        <f>'[1]вспомогат'!L27</f>
        <v>3884833.290000003</v>
      </c>
    </row>
    <row r="30" spans="1:10" ht="12.75">
      <c r="A30" s="32" t="s">
        <v>32</v>
      </c>
      <c r="B30" s="44">
        <f>'[1]вспомогат'!B28</f>
        <v>12575218</v>
      </c>
      <c r="C30" s="44">
        <f>'[1]вспомогат'!C28</f>
        <v>8454961</v>
      </c>
      <c r="D30" s="44">
        <f>'[1]вспомогат'!D28</f>
        <v>1196616</v>
      </c>
      <c r="E30" s="33">
        <f>'[1]вспомогат'!G28</f>
        <v>9243526.589999998</v>
      </c>
      <c r="F30" s="38">
        <f>'[1]вспомогат'!H28</f>
        <v>1316062.5699999994</v>
      </c>
      <c r="G30" s="39">
        <f>'[1]вспомогат'!I28</f>
        <v>109.9820301583799</v>
      </c>
      <c r="H30" s="35">
        <f>'[1]вспомогат'!J28</f>
        <v>119446.56999999937</v>
      </c>
      <c r="I30" s="36">
        <f>'[1]вспомогат'!K28</f>
        <v>109.32666147129476</v>
      </c>
      <c r="J30" s="37">
        <f>'[1]вспомогат'!L28</f>
        <v>788565.589999998</v>
      </c>
    </row>
    <row r="31" spans="1:10" ht="12.75">
      <c r="A31" s="32" t="s">
        <v>33</v>
      </c>
      <c r="B31" s="44">
        <f>'[1]вспомогат'!B29</f>
        <v>74944888</v>
      </c>
      <c r="C31" s="44">
        <f>'[1]вспомогат'!C29</f>
        <v>57952153</v>
      </c>
      <c r="D31" s="44">
        <f>'[1]вспомогат'!D29</f>
        <v>9328858</v>
      </c>
      <c r="E31" s="33">
        <f>'[1]вспомогат'!G29</f>
        <v>57126875.980000004</v>
      </c>
      <c r="F31" s="38">
        <f>'[1]вспомогат'!H29</f>
        <v>5910125.449999988</v>
      </c>
      <c r="G31" s="39">
        <f>'[1]вспомогат'!I29</f>
        <v>63.353150514242884</v>
      </c>
      <c r="H31" s="35">
        <f>'[1]вспомогат'!J29</f>
        <v>-3418732.550000012</v>
      </c>
      <c r="I31" s="36">
        <f>'[1]вспомогат'!K29</f>
        <v>98.57593380525483</v>
      </c>
      <c r="J31" s="37">
        <f>'[1]вспомогат'!L29</f>
        <v>-825277.0199999958</v>
      </c>
    </row>
    <row r="32" spans="1:10" ht="12.75">
      <c r="A32" s="32" t="s">
        <v>34</v>
      </c>
      <c r="B32" s="44">
        <f>'[1]вспомогат'!B30</f>
        <v>95370097</v>
      </c>
      <c r="C32" s="44">
        <f>'[1]вспомогат'!C30</f>
        <v>71173518</v>
      </c>
      <c r="D32" s="44">
        <f>'[1]вспомогат'!D30</f>
        <v>7100384</v>
      </c>
      <c r="E32" s="33">
        <f>'[1]вспомогат'!G30</f>
        <v>73027212.32999998</v>
      </c>
      <c r="F32" s="38">
        <f>'[1]вспомогат'!H30</f>
        <v>7791416.489999995</v>
      </c>
      <c r="G32" s="39">
        <f>'[1]вспомогат'!I30</f>
        <v>109.73232560379826</v>
      </c>
      <c r="H32" s="35">
        <f>'[1]вспомогат'!J30</f>
        <v>691032.4899999946</v>
      </c>
      <c r="I32" s="36">
        <f>'[1]вспомогат'!K30</f>
        <v>102.6044719750961</v>
      </c>
      <c r="J32" s="37">
        <f>'[1]вспомогат'!L30</f>
        <v>1853694.3299999833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28830115</v>
      </c>
      <c r="D33" s="44">
        <f>'[1]вспомогат'!D31</f>
        <v>4233955</v>
      </c>
      <c r="E33" s="33">
        <f>'[1]вспомогат'!G31</f>
        <v>29814092.759999994</v>
      </c>
      <c r="F33" s="38">
        <f>'[1]вспомогат'!H31</f>
        <v>4216875.61999999</v>
      </c>
      <c r="G33" s="39">
        <f>'[1]вспомогат'!I31</f>
        <v>99.59660931682056</v>
      </c>
      <c r="H33" s="35">
        <f>'[1]вспомогат'!J31</f>
        <v>-17079.380000010133</v>
      </c>
      <c r="I33" s="36">
        <f>'[1]вспомогат'!K31</f>
        <v>103.41302058628624</v>
      </c>
      <c r="J33" s="37">
        <f>'[1]вспомогат'!L31</f>
        <v>983977.7599999942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55706336</v>
      </c>
      <c r="D34" s="44">
        <f>'[1]вспомогат'!D32</f>
        <v>7271800</v>
      </c>
      <c r="E34" s="33">
        <f>'[1]вспомогат'!G32</f>
        <v>62986579.30999999</v>
      </c>
      <c r="F34" s="38">
        <f>'[1]вспомогат'!H32</f>
        <v>8394647.119999982</v>
      </c>
      <c r="G34" s="39">
        <f>'[1]вспомогат'!I32</f>
        <v>115.44111664237167</v>
      </c>
      <c r="H34" s="35">
        <f>'[1]вспомогат'!J32</f>
        <v>1122847.1199999824</v>
      </c>
      <c r="I34" s="36">
        <f>'[1]вспомогат'!K32</f>
        <v>113.06896815112735</v>
      </c>
      <c r="J34" s="37">
        <f>'[1]вспомогат'!L32</f>
        <v>7280243.3099999875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82048450</v>
      </c>
      <c r="D35" s="44">
        <f>'[1]вспомогат'!D33</f>
        <v>9347030</v>
      </c>
      <c r="E35" s="33">
        <f>'[1]вспомогат'!G33</f>
        <v>76934362.87</v>
      </c>
      <c r="F35" s="38">
        <f>'[1]вспомогат'!H33</f>
        <v>8415865.900000006</v>
      </c>
      <c r="G35" s="39">
        <f>'[1]вспомогат'!I33</f>
        <v>90.03786122436759</v>
      </c>
      <c r="H35" s="35">
        <f>'[1]вспомогат'!J33</f>
        <v>-931164.099999994</v>
      </c>
      <c r="I35" s="36">
        <f>'[1]вспомогат'!K33</f>
        <v>93.76699117411725</v>
      </c>
      <c r="J35" s="37">
        <f>'[1]вспомогат'!L33</f>
        <v>-5114087.129999995</v>
      </c>
    </row>
    <row r="36" spans="1:10" ht="12.75">
      <c r="A36" s="32" t="s">
        <v>38</v>
      </c>
      <c r="B36" s="44">
        <f>'[1]вспомогат'!B34</f>
        <v>22144180</v>
      </c>
      <c r="C36" s="44">
        <f>'[1]вспомогат'!C34</f>
        <v>15619656</v>
      </c>
      <c r="D36" s="44">
        <f>'[1]вспомогат'!D34</f>
        <v>2332651</v>
      </c>
      <c r="E36" s="33">
        <f>'[1]вспомогат'!G34</f>
        <v>17125319.65</v>
      </c>
      <c r="F36" s="38">
        <f>'[1]вспомогат'!H34</f>
        <v>3226481.540000001</v>
      </c>
      <c r="G36" s="39">
        <f>'[1]вспомогат'!I34</f>
        <v>138.3182284876735</v>
      </c>
      <c r="H36" s="35">
        <f>'[1]вспомогат'!J34</f>
        <v>893830.540000001</v>
      </c>
      <c r="I36" s="36">
        <f>'[1]вспомогат'!K34</f>
        <v>109.63954423836222</v>
      </c>
      <c r="J36" s="37">
        <f>'[1]вспомогат'!L34</f>
        <v>1505663.6499999985</v>
      </c>
    </row>
    <row r="37" spans="1:10" ht="12.75">
      <c r="A37" s="32" t="s">
        <v>39</v>
      </c>
      <c r="B37" s="44">
        <f>'[1]вспомогат'!B35</f>
        <v>97473165</v>
      </c>
      <c r="C37" s="44">
        <f>'[1]вспомогат'!C35</f>
        <v>73211726</v>
      </c>
      <c r="D37" s="44">
        <f>'[1]вспомогат'!D35</f>
        <v>9487689</v>
      </c>
      <c r="E37" s="33">
        <f>'[1]вспомогат'!G35</f>
        <v>72315042.88000003</v>
      </c>
      <c r="F37" s="38">
        <f>'[1]вспомогат'!H35</f>
        <v>7914028.850000016</v>
      </c>
      <c r="G37" s="39">
        <f>'[1]вспомогат'!I35</f>
        <v>83.41366216788953</v>
      </c>
      <c r="H37" s="35">
        <f>'[1]вспомогат'!J35</f>
        <v>-1573660.1499999836</v>
      </c>
      <c r="I37" s="36">
        <f>'[1]вспомогат'!K35</f>
        <v>98.77521925927553</v>
      </c>
      <c r="J37" s="37">
        <f>'[1]вспомогат'!L35</f>
        <v>-896683.119999975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17758339</v>
      </c>
      <c r="D38" s="44">
        <f>'[1]вспомогат'!D36</f>
        <v>2606984</v>
      </c>
      <c r="E38" s="33">
        <f>'[1]вспомогат'!G36</f>
        <v>20008145.249999993</v>
      </c>
      <c r="F38" s="38">
        <f>'[1]вспомогат'!H36</f>
        <v>2494508.059999991</v>
      </c>
      <c r="G38" s="39">
        <f>'[1]вспомогат'!I36</f>
        <v>95.68559147275131</v>
      </c>
      <c r="H38" s="35">
        <f>'[1]вспомогат'!J36</f>
        <v>-112475.94000000879</v>
      </c>
      <c r="I38" s="36">
        <f>'[1]вспомогат'!K36</f>
        <v>112.66901285080768</v>
      </c>
      <c r="J38" s="37">
        <f>'[1]вспомогат'!L36</f>
        <v>2249806.2499999925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9518600</v>
      </c>
      <c r="D39" s="44">
        <f>'[1]вспомогат'!D37</f>
        <v>848800</v>
      </c>
      <c r="E39" s="33">
        <f>'[1]вспомогат'!G37</f>
        <v>10840075.18</v>
      </c>
      <c r="F39" s="38">
        <f>'[1]вспомогат'!H37</f>
        <v>1052117.080000002</v>
      </c>
      <c r="G39" s="39">
        <f>'[1]вспомогат'!I37</f>
        <v>123.95347313854876</v>
      </c>
      <c r="H39" s="35">
        <f>'[1]вспомогат'!J37</f>
        <v>203317.08000000194</v>
      </c>
      <c r="I39" s="36">
        <f>'[1]вспомогат'!K37</f>
        <v>113.88308343663984</v>
      </c>
      <c r="J39" s="37">
        <f>'[1]вспомогат'!L37</f>
        <v>1321475.1799999997</v>
      </c>
    </row>
    <row r="40" spans="1:10" ht="12.75" customHeight="1">
      <c r="A40" s="46" t="s">
        <v>42</v>
      </c>
      <c r="B40" s="44">
        <f>'[1]вспомогат'!B38</f>
        <v>15119196</v>
      </c>
      <c r="C40" s="44">
        <f>'[1]вспомогат'!C38</f>
        <v>10712201</v>
      </c>
      <c r="D40" s="44">
        <f>'[1]вспомогат'!D38</f>
        <v>908488</v>
      </c>
      <c r="E40" s="33">
        <f>'[1]вспомогат'!G38</f>
        <v>12199530</v>
      </c>
      <c r="F40" s="38">
        <f>'[1]вспомогат'!H38</f>
        <v>1153395.330000002</v>
      </c>
      <c r="G40" s="39">
        <f>'[1]вспомогат'!I38</f>
        <v>126.95768463645112</v>
      </c>
      <c r="H40" s="35">
        <f>'[1]вспомогат'!J38</f>
        <v>244907.33000000194</v>
      </c>
      <c r="I40" s="36">
        <f>'[1]вспомогат'!K38</f>
        <v>113.88443887488668</v>
      </c>
      <c r="J40" s="37">
        <f>'[1]вспомогат'!L38</f>
        <v>1487329</v>
      </c>
    </row>
    <row r="41" spans="1:10" ht="12.75" customHeight="1">
      <c r="A41" s="46" t="s">
        <v>43</v>
      </c>
      <c r="B41" s="44">
        <f>'[1]вспомогат'!B39</f>
        <v>18653269</v>
      </c>
      <c r="C41" s="44">
        <f>'[1]вспомогат'!C39</f>
        <v>13527206</v>
      </c>
      <c r="D41" s="44">
        <f>'[1]вспомогат'!D39</f>
        <v>2480255</v>
      </c>
      <c r="E41" s="33">
        <f>'[1]вспомогат'!G39</f>
        <v>15810914.22</v>
      </c>
      <c r="F41" s="38">
        <f>'[1]вспомогат'!H39</f>
        <v>2471272.1000000015</v>
      </c>
      <c r="G41" s="39">
        <f>'[1]вспомогат'!I39</f>
        <v>99.6378235302419</v>
      </c>
      <c r="H41" s="35">
        <f>'[1]вспомогат'!J39</f>
        <v>-8982.89999999851</v>
      </c>
      <c r="I41" s="36">
        <f>'[1]вспомогат'!K39</f>
        <v>116.8823349034531</v>
      </c>
      <c r="J41" s="37">
        <f>'[1]вспомогат'!L39</f>
        <v>2283708.2200000007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14424300</v>
      </c>
      <c r="D42" s="44">
        <f>'[1]вспомогат'!D40</f>
        <v>2008540</v>
      </c>
      <c r="E42" s="33">
        <f>'[1]вспомогат'!G40</f>
        <v>17165114.130000003</v>
      </c>
      <c r="F42" s="38">
        <f>'[1]вспомогат'!H40</f>
        <v>2464108.130000001</v>
      </c>
      <c r="G42" s="39">
        <f>'[1]вспомогат'!I40</f>
        <v>122.68155625479207</v>
      </c>
      <c r="H42" s="35">
        <f>'[1]вспомогат'!J40</f>
        <v>455568.1300000008</v>
      </c>
      <c r="I42" s="36">
        <f>'[1]вспомогат'!K40</f>
        <v>119.00136665210792</v>
      </c>
      <c r="J42" s="37">
        <f>'[1]вспомогат'!L40</f>
        <v>2740814.1300000027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9722233</v>
      </c>
      <c r="D43" s="44">
        <f>'[1]вспомогат'!D41</f>
        <v>1620500</v>
      </c>
      <c r="E43" s="33">
        <f>'[1]вспомогат'!G41</f>
        <v>11032293.92</v>
      </c>
      <c r="F43" s="38">
        <f>'[1]вспомогат'!H41</f>
        <v>1983257.9900000002</v>
      </c>
      <c r="G43" s="39">
        <f>'[1]вспомогат'!I41</f>
        <v>122.3855593952484</v>
      </c>
      <c r="H43" s="35">
        <f>'[1]вспомогат'!J41</f>
        <v>362757.9900000002</v>
      </c>
      <c r="I43" s="36">
        <f>'[1]вспомогат'!K41</f>
        <v>113.47489738211377</v>
      </c>
      <c r="J43" s="37">
        <f>'[1]вспомогат'!L41</f>
        <v>1310060.92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45071340</v>
      </c>
      <c r="D44" s="44">
        <f>'[1]вспомогат'!D42</f>
        <v>5618550</v>
      </c>
      <c r="E44" s="33">
        <f>'[1]вспомогат'!G42</f>
        <v>45326806.23000001</v>
      </c>
      <c r="F44" s="38">
        <f>'[1]вспомогат'!H42</f>
        <v>4994052.860000014</v>
      </c>
      <c r="G44" s="39">
        <f>'[1]вспомогат'!I42</f>
        <v>88.88508351798977</v>
      </c>
      <c r="H44" s="35">
        <f>'[1]вспомогат'!J42</f>
        <v>-624497.1399999857</v>
      </c>
      <c r="I44" s="36">
        <f>'[1]вспомогат'!K42</f>
        <v>100.56680415980534</v>
      </c>
      <c r="J44" s="37">
        <f>'[1]вспомогат'!L42</f>
        <v>255466.23000001162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52018716</v>
      </c>
      <c r="D45" s="44">
        <f>'[1]вспомогат'!D43</f>
        <v>5653710</v>
      </c>
      <c r="E45" s="33">
        <f>'[1]вспомогат'!G43</f>
        <v>66080506.45</v>
      </c>
      <c r="F45" s="38">
        <f>'[1]вспомогат'!H43</f>
        <v>5954093.530000024</v>
      </c>
      <c r="G45" s="39">
        <f>'[1]вспомогат'!I43</f>
        <v>105.31303391932066</v>
      </c>
      <c r="H45" s="35">
        <f>'[1]вспомогат'!J43</f>
        <v>300383.53000002354</v>
      </c>
      <c r="I45" s="36">
        <f>'[1]вспомогат'!K43</f>
        <v>127.03217520786171</v>
      </c>
      <c r="J45" s="37">
        <f>'[1]вспомогат'!L43</f>
        <v>14061790.450000003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90594971</v>
      </c>
      <c r="D46" s="44">
        <f>'[1]вспомогат'!D44</f>
        <v>9874505</v>
      </c>
      <c r="E46" s="33">
        <f>'[1]вспомогат'!G44</f>
        <v>92279811.70999996</v>
      </c>
      <c r="F46" s="38">
        <f>'[1]вспомогат'!H44</f>
        <v>10911611.289999962</v>
      </c>
      <c r="G46" s="39">
        <f>'[1]вспомогат'!I44</f>
        <v>110.50286865012436</v>
      </c>
      <c r="H46" s="35">
        <f>'[1]вспомогат'!J44</f>
        <v>1037106.2899999619</v>
      </c>
      <c r="I46" s="36">
        <f>'[1]вспомогат'!K44</f>
        <v>101.85975081332049</v>
      </c>
      <c r="J46" s="37">
        <f>'[1]вспомогат'!L44</f>
        <v>1684840.7099999636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13146124</v>
      </c>
      <c r="D47" s="44">
        <f>'[1]вспомогат'!D45</f>
        <v>2357400</v>
      </c>
      <c r="E47" s="33">
        <f>'[1]вспомогат'!G45</f>
        <v>14909598.630000003</v>
      </c>
      <c r="F47" s="38">
        <f>'[1]вспомогат'!H45</f>
        <v>2274758.290000001</v>
      </c>
      <c r="G47" s="39">
        <f>'[1]вспомогат'!I45</f>
        <v>96.49437049291598</v>
      </c>
      <c r="H47" s="35">
        <f>'[1]вспомогат'!J45</f>
        <v>-82641.70999999903</v>
      </c>
      <c r="I47" s="36">
        <f>'[1]вспомогат'!K45</f>
        <v>113.41440739490973</v>
      </c>
      <c r="J47" s="37">
        <f>'[1]вспомогат'!L45</f>
        <v>1763474.6300000027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13265200</v>
      </c>
      <c r="D48" s="44">
        <f>'[1]вспомогат'!D46</f>
        <v>1104340</v>
      </c>
      <c r="E48" s="33">
        <f>'[1]вспомогат'!G46</f>
        <v>12908639.930000002</v>
      </c>
      <c r="F48" s="38">
        <f>'[1]вспомогат'!H46</f>
        <v>2303302.99</v>
      </c>
      <c r="G48" s="39">
        <f>'[1]вспомогат'!I46</f>
        <v>208.56828422406144</v>
      </c>
      <c r="H48" s="35">
        <f>'[1]вспомогат'!J46</f>
        <v>1198962.9900000002</v>
      </c>
      <c r="I48" s="36">
        <f>'[1]вспомогат'!K46</f>
        <v>97.31206412266684</v>
      </c>
      <c r="J48" s="37">
        <f>'[1]вспомогат'!L46</f>
        <v>-356560.06999999844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54013804</v>
      </c>
      <c r="D49" s="44">
        <f>'[1]вспомогат'!D47</f>
        <v>7036203</v>
      </c>
      <c r="E49" s="33">
        <f>'[1]вспомогат'!G47</f>
        <v>53956660.449999996</v>
      </c>
      <c r="F49" s="38">
        <f>'[1]вспомогат'!H47</f>
        <v>7559664.639999993</v>
      </c>
      <c r="G49" s="39">
        <f>'[1]вспомогат'!I47</f>
        <v>107.43954715348596</v>
      </c>
      <c r="H49" s="35">
        <f>'[1]вспомогат'!J47</f>
        <v>523461.63999999315</v>
      </c>
      <c r="I49" s="36">
        <f>'[1]вспомогат'!K47</f>
        <v>99.89420565528026</v>
      </c>
      <c r="J49" s="37">
        <f>'[1]вспомогат'!L47</f>
        <v>-57143.55000000447</v>
      </c>
    </row>
    <row r="50" spans="1:10" ht="14.25" customHeight="1">
      <c r="A50" s="47" t="s">
        <v>52</v>
      </c>
      <c r="B50" s="44">
        <f>'[1]вспомогат'!B48</f>
        <v>29874036</v>
      </c>
      <c r="C50" s="44">
        <f>'[1]вспомогат'!C48</f>
        <v>21315166</v>
      </c>
      <c r="D50" s="44">
        <f>'[1]вспомогат'!D48</f>
        <v>2904130</v>
      </c>
      <c r="E50" s="33">
        <f>'[1]вспомогат'!G48</f>
        <v>20884074.610000007</v>
      </c>
      <c r="F50" s="38">
        <f>'[1]вспомогат'!H48</f>
        <v>2483041.950000014</v>
      </c>
      <c r="G50" s="39">
        <f>'[1]вспомогат'!I48</f>
        <v>85.50037188417923</v>
      </c>
      <c r="H50" s="35">
        <f>'[1]вспомогат'!J48</f>
        <v>-421088.04999998584</v>
      </c>
      <c r="I50" s="36">
        <f>'[1]вспомогат'!K48</f>
        <v>97.97753679234779</v>
      </c>
      <c r="J50" s="37">
        <f>'[1]вспомогат'!L48</f>
        <v>-431091.38999999315</v>
      </c>
    </row>
    <row r="51" spans="1:10" ht="14.25" customHeight="1">
      <c r="A51" s="47" t="s">
        <v>53</v>
      </c>
      <c r="B51" s="44">
        <f>'[1]вспомогат'!B49</f>
        <v>19846230</v>
      </c>
      <c r="C51" s="44">
        <f>'[1]вспомогат'!C49</f>
        <v>14461645</v>
      </c>
      <c r="D51" s="44">
        <f>'[1]вспомогат'!D49</f>
        <v>2592850</v>
      </c>
      <c r="E51" s="33">
        <f>'[1]вспомогат'!G49</f>
        <v>15031655.139999997</v>
      </c>
      <c r="F51" s="38">
        <f>'[1]вспомогат'!H49</f>
        <v>1710538.839999998</v>
      </c>
      <c r="G51" s="39">
        <f>'[1]вспомогат'!I49</f>
        <v>65.97137667045907</v>
      </c>
      <c r="H51" s="35">
        <f>'[1]вспомогат'!J49</f>
        <v>-882311.160000002</v>
      </c>
      <c r="I51" s="36">
        <f>'[1]вспомогат'!K49</f>
        <v>103.94153044138477</v>
      </c>
      <c r="J51" s="37">
        <f>'[1]вспомогат'!L49</f>
        <v>570010.1399999969</v>
      </c>
    </row>
    <row r="52" spans="1:10" ht="14.25" customHeight="1">
      <c r="A52" s="47" t="s">
        <v>54</v>
      </c>
      <c r="B52" s="44">
        <f>'[1]вспомогат'!B50</f>
        <v>36114796</v>
      </c>
      <c r="C52" s="44">
        <f>'[1]вспомогат'!C50</f>
        <v>25671250</v>
      </c>
      <c r="D52" s="44">
        <f>'[1]вспомогат'!D50</f>
        <v>4389191</v>
      </c>
      <c r="E52" s="33">
        <f>'[1]вспомогат'!G50</f>
        <v>30444771.959999997</v>
      </c>
      <c r="F52" s="38">
        <f>'[1]вспомогат'!H50</f>
        <v>4264089.369999997</v>
      </c>
      <c r="G52" s="39">
        <f>'[1]вспомогат'!I50</f>
        <v>97.14977931012794</v>
      </c>
      <c r="H52" s="35">
        <f>'[1]вспомогат'!J50</f>
        <v>-125101.63000000268</v>
      </c>
      <c r="I52" s="36">
        <f>'[1]вспомогат'!K50</f>
        <v>118.59481700345715</v>
      </c>
      <c r="J52" s="37">
        <f>'[1]вспомогат'!L50</f>
        <v>4773521.959999997</v>
      </c>
    </row>
    <row r="53" spans="1:10" ht="14.25" customHeight="1">
      <c r="A53" s="47" t="s">
        <v>55</v>
      </c>
      <c r="B53" s="44">
        <f>'[1]вспомогат'!B51</f>
        <v>27882726</v>
      </c>
      <c r="C53" s="44">
        <f>'[1]вспомогат'!C51</f>
        <v>21326524</v>
      </c>
      <c r="D53" s="44">
        <f>'[1]вспомогат'!D51</f>
        <v>3435631</v>
      </c>
      <c r="E53" s="33">
        <f>'[1]вспомогат'!G51</f>
        <v>22896361.930000003</v>
      </c>
      <c r="F53" s="38">
        <f>'[1]вспомогат'!H51</f>
        <v>3630207.25</v>
      </c>
      <c r="G53" s="39">
        <f>'[1]вспомогат'!I51</f>
        <v>105.66347928517352</v>
      </c>
      <c r="H53" s="35">
        <f>'[1]вспомогат'!J51</f>
        <v>194576.25</v>
      </c>
      <c r="I53" s="36">
        <f>'[1]вспомогат'!K51</f>
        <v>107.36096482483504</v>
      </c>
      <c r="J53" s="37">
        <f>'[1]вспомогат'!L51</f>
        <v>1569837.9300000034</v>
      </c>
    </row>
    <row r="54" spans="1:10" ht="14.25" customHeight="1">
      <c r="A54" s="47" t="s">
        <v>56</v>
      </c>
      <c r="B54" s="44">
        <f>'[1]вспомогат'!B52</f>
        <v>540809400</v>
      </c>
      <c r="C54" s="44">
        <f>'[1]вспомогат'!C52</f>
        <v>405771526</v>
      </c>
      <c r="D54" s="44">
        <f>'[1]вспомогат'!D52</f>
        <v>92606906</v>
      </c>
      <c r="E54" s="33">
        <f>'[1]вспомогат'!G52</f>
        <v>424017855.23</v>
      </c>
      <c r="F54" s="38">
        <f>'[1]вспомогат'!H52</f>
        <v>40916827.37999982</v>
      </c>
      <c r="G54" s="39">
        <f>'[1]вспомогат'!I52</f>
        <v>44.18334349708197</v>
      </c>
      <c r="H54" s="35">
        <f>'[1]вспомогат'!J52</f>
        <v>-51690078.62000018</v>
      </c>
      <c r="I54" s="36">
        <f>'[1]вспомогат'!K52</f>
        <v>104.49670025146122</v>
      </c>
      <c r="J54" s="37">
        <f>'[1]вспомогат'!L52</f>
        <v>18246329.23000002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38929075</v>
      </c>
      <c r="D55" s="44">
        <f>'[1]вспомогат'!D53</f>
        <v>4710696</v>
      </c>
      <c r="E55" s="33">
        <f>'[1]вспомогат'!G53</f>
        <v>43575709.9</v>
      </c>
      <c r="F55" s="38">
        <f>'[1]вспомогат'!H53</f>
        <v>5906184.640000001</v>
      </c>
      <c r="G55" s="39">
        <f>'[1]вспомогат'!I53</f>
        <v>125.37817426554379</v>
      </c>
      <c r="H55" s="35">
        <f>'[1]вспомогат'!J53</f>
        <v>1195488.6400000006</v>
      </c>
      <c r="I55" s="36">
        <f>'[1]вспомогат'!K53</f>
        <v>111.93615543138387</v>
      </c>
      <c r="J55" s="37">
        <f>'[1]вспомогат'!L53</f>
        <v>4646634.8999999985</v>
      </c>
    </row>
    <row r="56" spans="1:10" ht="14.25" customHeight="1">
      <c r="A56" s="47" t="s">
        <v>58</v>
      </c>
      <c r="B56" s="44">
        <f>'[1]вспомогат'!B54</f>
        <v>12594773</v>
      </c>
      <c r="C56" s="44">
        <f>'[1]вспомогат'!C54</f>
        <v>9314841</v>
      </c>
      <c r="D56" s="44">
        <f>'[1]вспомогат'!D54</f>
        <v>1364820</v>
      </c>
      <c r="E56" s="33">
        <f>'[1]вспомогат'!G54</f>
        <v>9583414.27</v>
      </c>
      <c r="F56" s="38">
        <f>'[1]вспомогат'!H54</f>
        <v>980475.1199999992</v>
      </c>
      <c r="G56" s="39">
        <f>'[1]вспомогат'!I54</f>
        <v>71.83915241570311</v>
      </c>
      <c r="H56" s="35">
        <f>'[1]вспомогат'!J54</f>
        <v>-384344.8800000008</v>
      </c>
      <c r="I56" s="36">
        <f>'[1]вспомогат'!K54</f>
        <v>102.88328346130653</v>
      </c>
      <c r="J56" s="37">
        <f>'[1]вспомогат'!L54</f>
        <v>268573.26999999955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195248804</v>
      </c>
      <c r="D57" s="44">
        <f>'[1]вспомогат'!D55</f>
        <v>21482357</v>
      </c>
      <c r="E57" s="33">
        <f>'[1]вспомогат'!G55</f>
        <v>179205965.18000007</v>
      </c>
      <c r="F57" s="38">
        <f>'[1]вспомогат'!H55</f>
        <v>19966897.390000075</v>
      </c>
      <c r="G57" s="39">
        <f>'[1]вспомогат'!I55</f>
        <v>92.94556174632082</v>
      </c>
      <c r="H57" s="35">
        <f>'[1]вспомогат'!J55</f>
        <v>-1515459.609999925</v>
      </c>
      <c r="I57" s="36">
        <f>'[1]вспомогат'!K55</f>
        <v>91.78338689337122</v>
      </c>
      <c r="J57" s="37">
        <f>'[1]вспомогат'!L55</f>
        <v>-16042838.819999933</v>
      </c>
    </row>
    <row r="58" spans="1:10" ht="14.25" customHeight="1">
      <c r="A58" s="47" t="s">
        <v>60</v>
      </c>
      <c r="B58" s="44">
        <f>'[1]вспомогат'!B56</f>
        <v>57582320</v>
      </c>
      <c r="C58" s="44">
        <f>'[1]вспомогат'!C56</f>
        <v>41609246</v>
      </c>
      <c r="D58" s="44">
        <f>'[1]вспомогат'!D56</f>
        <v>5259927</v>
      </c>
      <c r="E58" s="33">
        <f>'[1]вспомогат'!G56</f>
        <v>44632457.49999999</v>
      </c>
      <c r="F58" s="38">
        <f>'[1]вспомогат'!H56</f>
        <v>6307883.910000004</v>
      </c>
      <c r="G58" s="39">
        <f>'[1]вспомогат'!I56</f>
        <v>119.92341167472485</v>
      </c>
      <c r="H58" s="35">
        <f>'[1]вспомогат'!J56</f>
        <v>1047956.9100000039</v>
      </c>
      <c r="I58" s="36">
        <f>'[1]вспомогат'!K56</f>
        <v>107.26572046030344</v>
      </c>
      <c r="J58" s="37">
        <f>'[1]вспомогат'!L56</f>
        <v>3023211.4999999925</v>
      </c>
    </row>
    <row r="59" spans="1:10" ht="14.25" customHeight="1">
      <c r="A59" s="47" t="s">
        <v>61</v>
      </c>
      <c r="B59" s="44">
        <f>'[1]вспомогат'!B57</f>
        <v>13710331</v>
      </c>
      <c r="C59" s="44">
        <f>'[1]вспомогат'!C57</f>
        <v>9239172</v>
      </c>
      <c r="D59" s="44">
        <f>'[1]вспомогат'!D57</f>
        <v>2001552</v>
      </c>
      <c r="E59" s="33">
        <f>'[1]вспомогат'!G57</f>
        <v>10981499.039999997</v>
      </c>
      <c r="F59" s="38">
        <f>'[1]вспомогат'!H57</f>
        <v>1945271.7799999975</v>
      </c>
      <c r="G59" s="39">
        <f>'[1]вспомогат'!I57</f>
        <v>97.18817097931992</v>
      </c>
      <c r="H59" s="35">
        <f>'[1]вспомогат'!J57</f>
        <v>-56280.22000000253</v>
      </c>
      <c r="I59" s="36">
        <f>'[1]вспомогат'!K57</f>
        <v>118.85804312334479</v>
      </c>
      <c r="J59" s="37">
        <f>'[1]вспомогат'!L57</f>
        <v>1742327.0399999972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15586290</v>
      </c>
      <c r="D60" s="44">
        <f>'[1]вспомогат'!D58</f>
        <v>2483670</v>
      </c>
      <c r="E60" s="33">
        <f>'[1]вспомогат'!G58</f>
        <v>17486612.709999997</v>
      </c>
      <c r="F60" s="38">
        <f>'[1]вспомогат'!H58</f>
        <v>2212469.2299999967</v>
      </c>
      <c r="G60" s="39">
        <f>'[1]вспомогат'!I58</f>
        <v>89.08064396638832</v>
      </c>
      <c r="H60" s="35">
        <f>'[1]вспомогат'!J58</f>
        <v>-271200.7700000033</v>
      </c>
      <c r="I60" s="36">
        <f>'[1]вспомогат'!K58</f>
        <v>112.19227096377648</v>
      </c>
      <c r="J60" s="37">
        <f>'[1]вспомогат'!L58</f>
        <v>1900322.7099999972</v>
      </c>
    </row>
    <row r="61" spans="1:10" ht="14.25" customHeight="1">
      <c r="A61" s="47" t="s">
        <v>63</v>
      </c>
      <c r="B61" s="44">
        <f>'[1]вспомогат'!B59</f>
        <v>23839040</v>
      </c>
      <c r="C61" s="44">
        <f>'[1]вспомогат'!C59</f>
        <v>18030440</v>
      </c>
      <c r="D61" s="44">
        <f>'[1]вспомогат'!D59</f>
        <v>2820600</v>
      </c>
      <c r="E61" s="33">
        <f>'[1]вспомогат'!G59</f>
        <v>18190760.3</v>
      </c>
      <c r="F61" s="38">
        <f>'[1]вспомогат'!H59</f>
        <v>2161993.9400000013</v>
      </c>
      <c r="G61" s="39">
        <f>'[1]вспомогат'!I59</f>
        <v>76.65014323193653</v>
      </c>
      <c r="H61" s="35">
        <f>'[1]вспомогат'!J59</f>
        <v>-658606.0599999987</v>
      </c>
      <c r="I61" s="36">
        <f>'[1]вспомогат'!K59</f>
        <v>100.88916465710211</v>
      </c>
      <c r="J61" s="37">
        <f>'[1]вспомогат'!L59</f>
        <v>160320.30000000075</v>
      </c>
    </row>
    <row r="62" spans="1:10" ht="14.25" customHeight="1">
      <c r="A62" s="47" t="s">
        <v>64</v>
      </c>
      <c r="B62" s="44">
        <f>'[1]вспомогат'!B60</f>
        <v>73468400</v>
      </c>
      <c r="C62" s="44">
        <f>'[1]вспомогат'!C60</f>
        <v>54028382</v>
      </c>
      <c r="D62" s="44">
        <f>'[1]вспомогат'!D60</f>
        <v>8137166</v>
      </c>
      <c r="E62" s="33">
        <f>'[1]вспомогат'!G60</f>
        <v>57634681.77999999</v>
      </c>
      <c r="F62" s="38">
        <f>'[1]вспомогат'!H60</f>
        <v>6212493.129999995</v>
      </c>
      <c r="G62" s="39">
        <f>'[1]вспомогат'!I60</f>
        <v>76.34713523111112</v>
      </c>
      <c r="H62" s="35">
        <f>'[1]вспомогат'!J60</f>
        <v>-1924672.8700000048</v>
      </c>
      <c r="I62" s="36">
        <f>'[1]вспомогат'!K60</f>
        <v>106.67482468751328</v>
      </c>
      <c r="J62" s="37">
        <f>'[1]вспомогат'!L60</f>
        <v>3606299.7799999863</v>
      </c>
    </row>
    <row r="63" spans="1:10" ht="14.25" customHeight="1">
      <c r="A63" s="47" t="s">
        <v>65</v>
      </c>
      <c r="B63" s="44">
        <f>'[1]вспомогат'!B61</f>
        <v>18168500</v>
      </c>
      <c r="C63" s="44">
        <f>'[1]вспомогат'!C61</f>
        <v>12499102</v>
      </c>
      <c r="D63" s="44">
        <f>'[1]вспомогат'!D61</f>
        <v>1885434</v>
      </c>
      <c r="E63" s="33">
        <f>'[1]вспомогат'!G61</f>
        <v>12912972.81</v>
      </c>
      <c r="F63" s="38">
        <f>'[1]вспомогат'!H61</f>
        <v>1698625.0299999993</v>
      </c>
      <c r="G63" s="39">
        <f>'[1]вспомогат'!I61</f>
        <v>90.09199102169576</v>
      </c>
      <c r="H63" s="35">
        <f>'[1]вспомогат'!J61</f>
        <v>-186808.97000000067</v>
      </c>
      <c r="I63" s="36">
        <f>'[1]вспомогат'!K61</f>
        <v>103.31120435692101</v>
      </c>
      <c r="J63" s="37">
        <f>'[1]вспомогат'!L61</f>
        <v>413870.8100000005</v>
      </c>
    </row>
    <row r="64" spans="1:10" ht="14.25" customHeight="1">
      <c r="A64" s="47" t="s">
        <v>66</v>
      </c>
      <c r="B64" s="44">
        <f>'[1]вспомогат'!B62</f>
        <v>18691506</v>
      </c>
      <c r="C64" s="44">
        <f>'[1]вспомогат'!C62</f>
        <v>13856392</v>
      </c>
      <c r="D64" s="44">
        <f>'[1]вспомогат'!D62</f>
        <v>1485738</v>
      </c>
      <c r="E64" s="33">
        <f>'[1]вспомогат'!G62</f>
        <v>14830986.290000005</v>
      </c>
      <c r="F64" s="38">
        <f>'[1]вспомогат'!H62</f>
        <v>1798763.7000000104</v>
      </c>
      <c r="G64" s="39">
        <f>'[1]вспомогат'!I62</f>
        <v>121.068701211116</v>
      </c>
      <c r="H64" s="35">
        <f>'[1]вспомогат'!J62</f>
        <v>313025.70000001043</v>
      </c>
      <c r="I64" s="36">
        <f>'[1]вспомогат'!K62</f>
        <v>107.03353578622779</v>
      </c>
      <c r="J64" s="37">
        <f>'[1]вспомогат'!L62</f>
        <v>974594.2900000047</v>
      </c>
    </row>
    <row r="65" spans="1:10" ht="14.25" customHeight="1">
      <c r="A65" s="47" t="s">
        <v>67</v>
      </c>
      <c r="B65" s="44">
        <f>'[1]вспомогат'!B63</f>
        <v>35682700</v>
      </c>
      <c r="C65" s="44">
        <f>'[1]вспомогат'!C63</f>
        <v>23689290</v>
      </c>
      <c r="D65" s="44">
        <f>'[1]вспомогат'!D63</f>
        <v>6532420</v>
      </c>
      <c r="E65" s="33">
        <f>'[1]вспомогат'!G63</f>
        <v>24862556.76</v>
      </c>
      <c r="F65" s="38">
        <f>'[1]вспомогат'!H63</f>
        <v>6228783.360000003</v>
      </c>
      <c r="G65" s="39">
        <f>'[1]вспомогат'!I63</f>
        <v>95.35185061585145</v>
      </c>
      <c r="H65" s="35">
        <f>'[1]вспомогат'!J63</f>
        <v>-303636.63999999687</v>
      </c>
      <c r="I65" s="36">
        <f>'[1]вспомогат'!K63</f>
        <v>104.95273079100302</v>
      </c>
      <c r="J65" s="37">
        <f>'[1]вспомогат'!L63</f>
        <v>1173266.7600000016</v>
      </c>
    </row>
    <row r="66" spans="1:10" ht="14.25" customHeight="1">
      <c r="A66" s="47" t="s">
        <v>68</v>
      </c>
      <c r="B66" s="44">
        <f>'[1]вспомогат'!B64</f>
        <v>117334125</v>
      </c>
      <c r="C66" s="44">
        <f>'[1]вспомогат'!C64</f>
        <v>81976612</v>
      </c>
      <c r="D66" s="44">
        <f>'[1]вспомогат'!D64</f>
        <v>9081017</v>
      </c>
      <c r="E66" s="33">
        <f>'[1]вспомогат'!G64</f>
        <v>84826848.41000001</v>
      </c>
      <c r="F66" s="38">
        <f>'[1]вспомогат'!H64</f>
        <v>8780657.550000012</v>
      </c>
      <c r="G66" s="39">
        <f>'[1]вспомогат'!I64</f>
        <v>96.6924470023568</v>
      </c>
      <c r="H66" s="35">
        <f>'[1]вспомогат'!J64</f>
        <v>-300359.4499999881</v>
      </c>
      <c r="I66" s="36">
        <f>'[1]вспомогат'!K64</f>
        <v>103.47688973777058</v>
      </c>
      <c r="J66" s="37">
        <f>'[1]вспомогат'!L64</f>
        <v>2850236.4100000113</v>
      </c>
    </row>
    <row r="67" spans="1:10" ht="14.25" customHeight="1">
      <c r="A67" s="47" t="s">
        <v>69</v>
      </c>
      <c r="B67" s="44">
        <f>'[1]вспомогат'!B65</f>
        <v>95029034</v>
      </c>
      <c r="C67" s="44">
        <f>'[1]вспомогат'!C65</f>
        <v>69647428</v>
      </c>
      <c r="D67" s="44">
        <f>'[1]вспомогат'!D65</f>
        <v>7452604</v>
      </c>
      <c r="E67" s="33">
        <f>'[1]вспомогат'!G65</f>
        <v>70809943.73000003</v>
      </c>
      <c r="F67" s="38">
        <f>'[1]вспомогат'!H65</f>
        <v>7542755.39000003</v>
      </c>
      <c r="G67" s="39">
        <f>'[1]вспомогат'!I65</f>
        <v>101.20966295807519</v>
      </c>
      <c r="H67" s="35">
        <f>'[1]вспомогат'!J65</f>
        <v>90151.3900000304</v>
      </c>
      <c r="I67" s="36">
        <f>'[1]вспомогат'!K65</f>
        <v>101.66914380528169</v>
      </c>
      <c r="J67" s="37">
        <f>'[1]вспомогат'!L65</f>
        <v>1162515.730000034</v>
      </c>
    </row>
    <row r="68" spans="1:10" ht="14.25" customHeight="1">
      <c r="A68" s="47" t="s">
        <v>70</v>
      </c>
      <c r="B68" s="44">
        <f>'[1]вспомогат'!B66</f>
        <v>65135266</v>
      </c>
      <c r="C68" s="44">
        <f>'[1]вспомогат'!C66</f>
        <v>50434274</v>
      </c>
      <c r="D68" s="44">
        <f>'[1]вспомогат'!D66</f>
        <v>8613898</v>
      </c>
      <c r="E68" s="33">
        <f>'[1]вспомогат'!G66</f>
        <v>50802882.8</v>
      </c>
      <c r="F68" s="38">
        <f>'[1]вспомогат'!H66</f>
        <v>4660916.670000002</v>
      </c>
      <c r="G68" s="39">
        <f>'[1]вспомогат'!I66</f>
        <v>54.10926238039969</v>
      </c>
      <c r="H68" s="35">
        <f>'[1]вспомогат'!J66</f>
        <v>-3952981.329999998</v>
      </c>
      <c r="I68" s="36">
        <f>'[1]вспомогат'!K66</f>
        <v>100.7308696463044</v>
      </c>
      <c r="J68" s="37">
        <f>'[1]вспомогат'!L66</f>
        <v>368608.799999997</v>
      </c>
    </row>
    <row r="69" spans="1:10" ht="14.25" customHeight="1">
      <c r="A69" s="47" t="s">
        <v>71</v>
      </c>
      <c r="B69" s="44">
        <f>'[1]вспомогат'!B67</f>
        <v>909657875</v>
      </c>
      <c r="C69" s="44">
        <f>'[1]вспомогат'!C67</f>
        <v>692849375</v>
      </c>
      <c r="D69" s="44">
        <f>'[1]вспомогат'!D67</f>
        <v>86274941</v>
      </c>
      <c r="E69" s="33">
        <f>'[1]вспомогат'!G67</f>
        <v>691412919.7799997</v>
      </c>
      <c r="F69" s="38">
        <f>'[1]вспомогат'!H67</f>
        <v>69128702.29999983</v>
      </c>
      <c r="G69" s="39">
        <f>'[1]вспомогат'!I67</f>
        <v>80.12604992682618</v>
      </c>
      <c r="H69" s="35">
        <f>'[1]вспомогат'!J67</f>
        <v>-17146238.700000167</v>
      </c>
      <c r="I69" s="36">
        <f>'[1]вспомогат'!K67</f>
        <v>99.79267424178592</v>
      </c>
      <c r="J69" s="37">
        <f>'[1]вспомогат'!L67</f>
        <v>-1436455.220000267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4804300000</v>
      </c>
      <c r="D70" s="44">
        <f>'[1]вспомогат'!D68</f>
        <v>498350000</v>
      </c>
      <c r="E70" s="33">
        <f>'[1]вспомогат'!G68</f>
        <v>5031859056.220001</v>
      </c>
      <c r="F70" s="38">
        <f>'[1]вспомогат'!H68</f>
        <v>481757190.76000214</v>
      </c>
      <c r="G70" s="39">
        <f>'[1]вспомогат'!I68</f>
        <v>96.67045063910949</v>
      </c>
      <c r="H70" s="35">
        <f>'[1]вспомогат'!J68</f>
        <v>-16592809.239997864</v>
      </c>
      <c r="I70" s="36">
        <f>'[1]вспомогат'!K68</f>
        <v>104.73657049351625</v>
      </c>
      <c r="J70" s="37">
        <f>'[1]вспомогат'!L68</f>
        <v>227559056.22000122</v>
      </c>
    </row>
    <row r="71" spans="1:10" ht="14.25" customHeight="1">
      <c r="A71" s="47" t="s">
        <v>73</v>
      </c>
      <c r="B71" s="44">
        <f>'[1]вспомогат'!B69</f>
        <v>24094059</v>
      </c>
      <c r="C71" s="44">
        <f>'[1]вспомогат'!C69</f>
        <v>17258114</v>
      </c>
      <c r="D71" s="44">
        <f>'[1]вспомогат'!D69</f>
        <v>3023315</v>
      </c>
      <c r="E71" s="33">
        <f>'[1]вспомогат'!G69</f>
        <v>22610034.16</v>
      </c>
      <c r="F71" s="38">
        <f>'[1]вспомогат'!H69</f>
        <v>5242952.740000002</v>
      </c>
      <c r="G71" s="39">
        <f>'[1]вспомогат'!I69</f>
        <v>173.4173494988118</v>
      </c>
      <c r="H71" s="35">
        <f>'[1]вспомогат'!J69</f>
        <v>2219637.740000002</v>
      </c>
      <c r="I71" s="36">
        <f>'[1]вспомогат'!K69</f>
        <v>131.01103724311938</v>
      </c>
      <c r="J71" s="37">
        <f>'[1]вспомогат'!L69</f>
        <v>5351920.16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20580916</v>
      </c>
      <c r="D72" s="44">
        <f>'[1]вспомогат'!D70</f>
        <v>2469564</v>
      </c>
      <c r="E72" s="33">
        <f>'[1]вспомогат'!G70</f>
        <v>22165535.579999994</v>
      </c>
      <c r="F72" s="38">
        <f>'[1]вспомогат'!H70</f>
        <v>2403412.6599999964</v>
      </c>
      <c r="G72" s="39">
        <f>'[1]вспомогат'!I70</f>
        <v>97.32133526403837</v>
      </c>
      <c r="H72" s="35">
        <f>'[1]вспомогат'!J70</f>
        <v>-66151.34000000358</v>
      </c>
      <c r="I72" s="36">
        <f>'[1]вспомогат'!K70</f>
        <v>107.69946089863053</v>
      </c>
      <c r="J72" s="37">
        <f>'[1]вспомогат'!L70</f>
        <v>1584619.5799999945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26929941</v>
      </c>
      <c r="D73" s="44">
        <f>'[1]вспомогат'!D71</f>
        <v>2789603</v>
      </c>
      <c r="E73" s="33">
        <f>'[1]вспомогат'!G71</f>
        <v>29951826.749999993</v>
      </c>
      <c r="F73" s="38">
        <f>'[1]вспомогат'!H71</f>
        <v>3274800.069999993</v>
      </c>
      <c r="G73" s="39">
        <f>'[1]вспомогат'!I71</f>
        <v>117.39305091082828</v>
      </c>
      <c r="H73" s="35">
        <f>'[1]вспомогат'!J71</f>
        <v>485197.06999999285</v>
      </c>
      <c r="I73" s="36">
        <f>'[1]вспомогат'!K71</f>
        <v>111.22128618848438</v>
      </c>
      <c r="J73" s="37">
        <f>'[1]вспомогат'!L71</f>
        <v>3021885.7499999925</v>
      </c>
    </row>
    <row r="74" spans="1:10" ht="14.25" customHeight="1">
      <c r="A74" s="47" t="s">
        <v>76</v>
      </c>
      <c r="B74" s="44">
        <f>'[1]вспомогат'!B72</f>
        <v>249586742</v>
      </c>
      <c r="C74" s="44">
        <f>'[1]вспомогат'!C72</f>
        <v>194202631</v>
      </c>
      <c r="D74" s="44">
        <f>'[1]вспомогат'!D72</f>
        <v>24052860</v>
      </c>
      <c r="E74" s="33">
        <f>'[1]вспомогат'!G72</f>
        <v>227905300.09000003</v>
      </c>
      <c r="F74" s="38">
        <f>'[1]вспомогат'!H72</f>
        <v>20063033.28000003</v>
      </c>
      <c r="G74" s="39">
        <f>'[1]вспомогат'!I72</f>
        <v>83.41225650504776</v>
      </c>
      <c r="H74" s="35">
        <f>'[1]вспомогат'!J72</f>
        <v>-3989826.719999969</v>
      </c>
      <c r="I74" s="36">
        <f>'[1]вспомогат'!K72</f>
        <v>117.3543833656919</v>
      </c>
      <c r="J74" s="37">
        <f>'[1]вспомогат'!L72</f>
        <v>33702669.09000003</v>
      </c>
    </row>
    <row r="75" spans="1:10" ht="14.25" customHeight="1">
      <c r="A75" s="47" t="s">
        <v>77</v>
      </c>
      <c r="B75" s="44">
        <f>'[1]вспомогат'!B73</f>
        <v>28725474</v>
      </c>
      <c r="C75" s="44">
        <f>'[1]вспомогат'!C73</f>
        <v>20528806</v>
      </c>
      <c r="D75" s="44">
        <f>'[1]вспомогат'!D73</f>
        <v>2793787</v>
      </c>
      <c r="E75" s="33">
        <f>'[1]вспомогат'!G73</f>
        <v>21681755.999999996</v>
      </c>
      <c r="F75" s="38">
        <f>'[1]вспомогат'!H73</f>
        <v>2875101.379999999</v>
      </c>
      <c r="G75" s="39">
        <f>'[1]вспомогат'!I73</f>
        <v>102.91054328765934</v>
      </c>
      <c r="H75" s="35">
        <f>'[1]вспомогат'!J73</f>
        <v>81314.37999999896</v>
      </c>
      <c r="I75" s="36">
        <f>'[1]вспомогат'!K73</f>
        <v>105.616254544955</v>
      </c>
      <c r="J75" s="37">
        <f>'[1]вспомогат'!L73</f>
        <v>1152949.9999999963</v>
      </c>
    </row>
    <row r="76" spans="1:10" ht="14.25" customHeight="1">
      <c r="A76" s="47" t="s">
        <v>78</v>
      </c>
      <c r="B76" s="44">
        <f>'[1]вспомогат'!B74</f>
        <v>748400000</v>
      </c>
      <c r="C76" s="44">
        <f>'[1]вспомогат'!C74</f>
        <v>550274000</v>
      </c>
      <c r="D76" s="44">
        <f>'[1]вспомогат'!D74</f>
        <v>58935000</v>
      </c>
      <c r="E76" s="33">
        <f>'[1]вспомогат'!G74</f>
        <v>556717998.52</v>
      </c>
      <c r="F76" s="38">
        <f>'[1]вспомогат'!H74</f>
        <v>55592302.47000027</v>
      </c>
      <c r="G76" s="39">
        <f>'[1]вспомогат'!I74</f>
        <v>94.32816233138249</v>
      </c>
      <c r="H76" s="35">
        <f>'[1]вспомогат'!J74</f>
        <v>-3342697.529999733</v>
      </c>
      <c r="I76" s="36">
        <f>'[1]вспомогат'!K74</f>
        <v>101.17105269738349</v>
      </c>
      <c r="J76" s="37">
        <f>'[1]вспомогат'!L74</f>
        <v>6443998.519999981</v>
      </c>
    </row>
    <row r="77" spans="1:10" ht="14.25" customHeight="1">
      <c r="A77" s="47" t="s">
        <v>79</v>
      </c>
      <c r="B77" s="44">
        <f>'[1]вспомогат'!B75</f>
        <v>27149890</v>
      </c>
      <c r="C77" s="44">
        <f>'[1]вспомогат'!C75</f>
        <v>19264123</v>
      </c>
      <c r="D77" s="44">
        <f>'[1]вспомогат'!D75</f>
        <v>3764519</v>
      </c>
      <c r="E77" s="33">
        <f>'[1]вспомогат'!G75</f>
        <v>20673387.499999996</v>
      </c>
      <c r="F77" s="38">
        <f>'[1]вспомогат'!H75</f>
        <v>3347050.6599999964</v>
      </c>
      <c r="G77" s="39">
        <f>'[1]вспомогат'!I75</f>
        <v>88.91044672639443</v>
      </c>
      <c r="H77" s="35">
        <f>'[1]вспомогат'!J75</f>
        <v>-417468.3400000036</v>
      </c>
      <c r="I77" s="36">
        <f>'[1]вспомогат'!K75</f>
        <v>107.31548744783241</v>
      </c>
      <c r="J77" s="37">
        <f>'[1]вспомогат'!L75</f>
        <v>1409264.4999999963</v>
      </c>
    </row>
    <row r="78" spans="1:10" ht="14.25" customHeight="1">
      <c r="A78" s="47" t="s">
        <v>80</v>
      </c>
      <c r="B78" s="44">
        <f>'[1]вспомогат'!B76</f>
        <v>55160214</v>
      </c>
      <c r="C78" s="44">
        <f>'[1]вспомогат'!C76</f>
        <v>42865119</v>
      </c>
      <c r="D78" s="44">
        <f>'[1]вспомогат'!D76</f>
        <v>5687580</v>
      </c>
      <c r="E78" s="33">
        <f>'[1]вспомогат'!G76</f>
        <v>43740990.18999999</v>
      </c>
      <c r="F78" s="38">
        <f>'[1]вспомогат'!H76</f>
        <v>7456112.019999988</v>
      </c>
      <c r="G78" s="39">
        <f>'[1]вспомогат'!I76</f>
        <v>131.0946311084853</v>
      </c>
      <c r="H78" s="35">
        <f>'[1]вспомогат'!J76</f>
        <v>1768532.0199999884</v>
      </c>
      <c r="I78" s="36">
        <f>'[1]вспомогат'!K76</f>
        <v>102.04331916120421</v>
      </c>
      <c r="J78" s="37">
        <f>'[1]вспомогат'!L76</f>
        <v>875871.1899999902</v>
      </c>
    </row>
    <row r="79" spans="1:10" ht="14.25" customHeight="1">
      <c r="A79" s="47" t="s">
        <v>81</v>
      </c>
      <c r="B79" s="44">
        <f>'[1]вспомогат'!B77</f>
        <v>27606433</v>
      </c>
      <c r="C79" s="44">
        <f>'[1]вспомогат'!C77</f>
        <v>22614378</v>
      </c>
      <c r="D79" s="44">
        <f>'[1]вспомогат'!D77</f>
        <v>1976616</v>
      </c>
      <c r="E79" s="33">
        <f>'[1]вспомогат'!G77</f>
        <v>24598253.299999997</v>
      </c>
      <c r="F79" s="38">
        <f>'[1]вспомогат'!H77</f>
        <v>2613340.009999998</v>
      </c>
      <c r="G79" s="39">
        <f>'[1]вспомогат'!I77</f>
        <v>132.21283294276674</v>
      </c>
      <c r="H79" s="35">
        <f>'[1]вспомогат'!J77</f>
        <v>636724.0099999979</v>
      </c>
      <c r="I79" s="36">
        <f>'[1]вспомогат'!K77</f>
        <v>108.7726281925596</v>
      </c>
      <c r="J79" s="37">
        <f>'[1]вспомогат'!L77</f>
        <v>1983875.299999997</v>
      </c>
    </row>
    <row r="80" spans="1:10" ht="14.25" customHeight="1">
      <c r="A80" s="47" t="s">
        <v>82</v>
      </c>
      <c r="B80" s="44">
        <f>'[1]вспомогат'!B78</f>
        <v>57991700</v>
      </c>
      <c r="C80" s="44">
        <f>'[1]вспомогат'!C78</f>
        <v>40819224</v>
      </c>
      <c r="D80" s="44">
        <f>'[1]вспомогат'!D78</f>
        <v>6724950</v>
      </c>
      <c r="E80" s="33">
        <f>'[1]вспомогат'!G78</f>
        <v>41889274.69999999</v>
      </c>
      <c r="F80" s="38">
        <f>'[1]вспомогат'!H78</f>
        <v>5349873.719999991</v>
      </c>
      <c r="G80" s="39">
        <f>'[1]вспомогат'!I78</f>
        <v>79.55261704547976</v>
      </c>
      <c r="H80" s="35">
        <f>'[1]вспомогат'!J78</f>
        <v>-1375076.2800000086</v>
      </c>
      <c r="I80" s="36">
        <f>'[1]вспомогат'!K78</f>
        <v>102.6214381243504</v>
      </c>
      <c r="J80" s="37">
        <f>'[1]вспомогат'!L78</f>
        <v>1070050.699999988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12006251</v>
      </c>
      <c r="D81" s="44">
        <f>'[1]вспомогат'!D79</f>
        <v>1131280</v>
      </c>
      <c r="E81" s="33">
        <f>'[1]вспомогат'!G79</f>
        <v>8811419.49</v>
      </c>
      <c r="F81" s="38">
        <f>'[1]вспомогат'!H79</f>
        <v>975716.6500000004</v>
      </c>
      <c r="G81" s="39">
        <f>'[1]вспомогат'!I79</f>
        <v>86.24890831624357</v>
      </c>
      <c r="H81" s="35">
        <f>'[1]вспомогат'!J79</f>
        <v>-155563.34999999963</v>
      </c>
      <c r="I81" s="36">
        <f>'[1]вспомогат'!K79</f>
        <v>73.39026553751043</v>
      </c>
      <c r="J81" s="37">
        <f>'[1]вспомогат'!L79</f>
        <v>-3194831.51</v>
      </c>
    </row>
    <row r="82" spans="1:10" ht="14.25" customHeight="1">
      <c r="A82" s="47" t="s">
        <v>84</v>
      </c>
      <c r="B82" s="44">
        <f>'[1]вспомогат'!B80</f>
        <v>18576318</v>
      </c>
      <c r="C82" s="44">
        <f>'[1]вспомогат'!C80</f>
        <v>13048533</v>
      </c>
      <c r="D82" s="44">
        <f>'[1]вспомогат'!D80</f>
        <v>2293292</v>
      </c>
      <c r="E82" s="33">
        <f>'[1]вспомогат'!G80</f>
        <v>13872660.61</v>
      </c>
      <c r="F82" s="38">
        <f>'[1]вспомогат'!H80</f>
        <v>1465997.8099999968</v>
      </c>
      <c r="G82" s="39">
        <f>'[1]вспомогат'!I80</f>
        <v>63.92547525565854</v>
      </c>
      <c r="H82" s="35">
        <f>'[1]вспомогат'!J80</f>
        <v>-827294.1900000032</v>
      </c>
      <c r="I82" s="36">
        <f>'[1]вспомогат'!K80</f>
        <v>106.31586408985592</v>
      </c>
      <c r="J82" s="37">
        <f>'[1]вспомогат'!L80</f>
        <v>824127.6099999994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23155225</v>
      </c>
      <c r="D83" s="44">
        <f>'[1]вспомогат'!D81</f>
        <v>2730845</v>
      </c>
      <c r="E83" s="33">
        <f>'[1]вспомогат'!G81</f>
        <v>21049533.130000003</v>
      </c>
      <c r="F83" s="38">
        <f>'[1]вспомогат'!H81</f>
        <v>3317149.830000002</v>
      </c>
      <c r="G83" s="39">
        <f>'[1]вспомогат'!I81</f>
        <v>121.46972200912178</v>
      </c>
      <c r="H83" s="35">
        <f>'[1]вспомогат'!J81</f>
        <v>586304.8300000019</v>
      </c>
      <c r="I83" s="36">
        <f>'[1]вспомогат'!K81</f>
        <v>90.90619128080164</v>
      </c>
      <c r="J83" s="37">
        <f>'[1]вспомогат'!L81</f>
        <v>-2105691.8699999973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106351628</v>
      </c>
      <c r="D84" s="44">
        <f>'[1]вспомогат'!D82</f>
        <v>12397009</v>
      </c>
      <c r="E84" s="33">
        <f>'[1]вспомогат'!G82</f>
        <v>108519584.32000001</v>
      </c>
      <c r="F84" s="38">
        <f>'[1]вспомогат'!H82</f>
        <v>13181099.199999973</v>
      </c>
      <c r="G84" s="39">
        <f>'[1]вспомогат'!I82</f>
        <v>106.32483367560654</v>
      </c>
      <c r="H84" s="35">
        <f>'[1]вспомогат'!J82</f>
        <v>784090.1999999732</v>
      </c>
      <c r="I84" s="36">
        <f>'[1]вспомогат'!K82</f>
        <v>102.03847967423687</v>
      </c>
      <c r="J84" s="37">
        <f>'[1]вспомогат'!L82</f>
        <v>2167956.3200000077</v>
      </c>
    </row>
    <row r="85" spans="1:10" ht="15" customHeight="1">
      <c r="A85" s="48" t="s">
        <v>87</v>
      </c>
      <c r="B85" s="41">
        <f>SUM(B18:B84)</f>
        <v>11843529556</v>
      </c>
      <c r="C85" s="41">
        <f>SUM(C18:C84)</f>
        <v>8776926637</v>
      </c>
      <c r="D85" s="41">
        <f>SUM(D18:D84)</f>
        <v>1040786275</v>
      </c>
      <c r="E85" s="41">
        <f>SUM(E18:E84)</f>
        <v>9146493576.54</v>
      </c>
      <c r="F85" s="41">
        <f>SUM(F18:F84)</f>
        <v>946956329.990002</v>
      </c>
      <c r="G85" s="42">
        <f>F85/D85*100</f>
        <v>90.98470576872299</v>
      </c>
      <c r="H85" s="41">
        <f>SUM(H38:H84)</f>
        <v>-93685189.51999784</v>
      </c>
      <c r="I85" s="43">
        <f>E85/C85*100</f>
        <v>104.21066456203536</v>
      </c>
      <c r="J85" s="41">
        <f>SUM(J18:J84)</f>
        <v>369566939.54000103</v>
      </c>
    </row>
    <row r="86" spans="1:10" ht="15.75" customHeight="1">
      <c r="A86" s="49" t="s">
        <v>88</v>
      </c>
      <c r="B86" s="50">
        <f>'[1]вспомогат'!B83</f>
        <v>14488860342</v>
      </c>
      <c r="C86" s="50">
        <f>'[1]вспомогат'!C83</f>
        <v>10843459688</v>
      </c>
      <c r="D86" s="50">
        <f>'[1]вспомогат'!D83</f>
        <v>1219427107</v>
      </c>
      <c r="E86" s="50">
        <f>'[1]вспомогат'!G83</f>
        <v>11401748253.940002</v>
      </c>
      <c r="F86" s="50">
        <f>'[1]вспомогат'!H83</f>
        <v>1117551423.210002</v>
      </c>
      <c r="G86" s="51">
        <f>'[1]вспомогат'!I83</f>
        <v>91.64561102462044</v>
      </c>
      <c r="H86" s="50">
        <f>'[1]вспомогат'!J83</f>
        <v>-101875683.78999823</v>
      </c>
      <c r="I86" s="51">
        <f>'[1]вспомогат'!K83</f>
        <v>105.14862029281889</v>
      </c>
      <c r="J86" s="50">
        <f>'[1]вспомогат'!L83</f>
        <v>558288565.9400007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29.09.2021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2021-09-30T06:32:57Z</dcterms:created>
  <dcterms:modified xsi:type="dcterms:W3CDTF">2021-09-30T06:33:23Z</dcterms:modified>
  <cp:category/>
  <cp:version/>
  <cp:contentType/>
  <cp:contentStatus/>
</cp:coreProperties>
</file>